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Default Extension="jpeg" ContentType="image/jpeg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9600" windowHeight="19240" tabRatio="500"/>
  </bookViews>
  <sheets>
    <sheet name="2004za data" sheetId="1" r:id="rId1"/>
  </sheets>
  <calcPr calcId="13040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P81" i="1"/>
  <c r="AP80"/>
  <c r="AP79"/>
  <c r="AP78"/>
  <c r="AP77"/>
  <c r="AP76"/>
  <c r="AP75"/>
  <c r="AP74"/>
  <c r="AP73"/>
  <c r="AP72"/>
  <c r="AP71"/>
  <c r="AP70"/>
  <c r="AP69"/>
  <c r="AP68"/>
  <c r="AP67"/>
  <c r="AP66"/>
  <c r="AP65"/>
  <c r="AP64"/>
  <c r="AP63"/>
  <c r="AP62"/>
  <c r="AP61"/>
  <c r="AP60"/>
  <c r="AP59"/>
  <c r="AP58"/>
  <c r="AP57"/>
  <c r="AP56"/>
  <c r="AP55"/>
  <c r="AP54"/>
  <c r="AP53"/>
  <c r="AP52"/>
  <c r="AP51"/>
  <c r="AP50"/>
  <c r="AP49"/>
  <c r="AP48"/>
  <c r="AP47"/>
  <c r="AP46"/>
  <c r="AP45"/>
  <c r="AP44"/>
  <c r="AP43"/>
  <c r="AP42"/>
  <c r="AP41"/>
  <c r="E41"/>
  <c r="AP40"/>
  <c r="E40"/>
  <c r="AP39"/>
  <c r="E39"/>
  <c r="AP38"/>
  <c r="E38"/>
  <c r="AP37"/>
  <c r="E37"/>
  <c r="AP36"/>
  <c r="E36"/>
  <c r="AP35"/>
  <c r="E35"/>
  <c r="AP34"/>
  <c r="E34"/>
  <c r="AP33"/>
  <c r="E33"/>
  <c r="AP32"/>
  <c r="E32"/>
  <c r="AP31"/>
  <c r="E31"/>
  <c r="AP30"/>
  <c r="E30"/>
  <c r="AP29"/>
  <c r="E29"/>
  <c r="AP28"/>
  <c r="E28"/>
  <c r="AP27"/>
  <c r="E27"/>
  <c r="AP26"/>
  <c r="E26"/>
  <c r="AP25"/>
  <c r="E25"/>
  <c r="AP24"/>
  <c r="E24"/>
  <c r="AP23"/>
  <c r="E23"/>
  <c r="AP22"/>
  <c r="E22"/>
  <c r="AP21"/>
  <c r="E21"/>
  <c r="AP20"/>
  <c r="E20"/>
  <c r="AP19"/>
  <c r="E19"/>
  <c r="AP18"/>
  <c r="E18"/>
  <c r="AP17"/>
  <c r="E17"/>
  <c r="AP16"/>
  <c r="E16"/>
  <c r="C16"/>
  <c r="AP15"/>
  <c r="E15"/>
  <c r="AP14"/>
  <c r="E14"/>
  <c r="AP13"/>
  <c r="E13"/>
  <c r="AP12"/>
  <c r="E12"/>
  <c r="AP11"/>
  <c r="E11"/>
  <c r="AP10"/>
  <c r="E10"/>
  <c r="AP9"/>
  <c r="E9"/>
  <c r="AP8"/>
  <c r="E8"/>
  <c r="AP7"/>
  <c r="E7"/>
  <c r="AP6"/>
  <c r="E6"/>
  <c r="AP5"/>
  <c r="E5"/>
  <c r="AP4"/>
  <c r="E4"/>
  <c r="AP3"/>
  <c r="E3"/>
  <c r="AP2"/>
  <c r="E2"/>
</calcChain>
</file>

<file path=xl/sharedStrings.xml><?xml version="1.0" encoding="utf-8"?>
<sst xmlns="http://schemas.openxmlformats.org/spreadsheetml/2006/main" count="130" uniqueCount="52">
  <si>
    <t>Station</t>
  </si>
  <si>
    <t>Date</t>
  </si>
  <si>
    <t>yearday</t>
  </si>
  <si>
    <t>Calanus_finmarchicus</t>
  </si>
  <si>
    <t>Acartia</t>
  </si>
  <si>
    <t>Centropages_typicus</t>
  </si>
  <si>
    <t>Microcalanus_pusillus</t>
  </si>
  <si>
    <t>Oithona_similis</t>
  </si>
  <si>
    <t>Pseudocalanus_spp.</t>
  </si>
  <si>
    <t>Acartia_hudsonica</t>
  </si>
  <si>
    <t>Acartia_longiremis</t>
  </si>
  <si>
    <t>Acartia_spp.</t>
  </si>
  <si>
    <t>Amphipod</t>
  </si>
  <si>
    <t>Centropages_hamatus</t>
  </si>
  <si>
    <t>Centropages_spp.</t>
  </si>
  <si>
    <t>Chaetognath</t>
  </si>
  <si>
    <t>Cladoceran</t>
  </si>
  <si>
    <t xml:space="preserve">Clausocalanus </t>
  </si>
  <si>
    <t>Cyphonautes</t>
  </si>
  <si>
    <t>Decapod</t>
  </si>
  <si>
    <t>Ectoprocta</t>
  </si>
  <si>
    <t>Eucheata_marina</t>
  </si>
  <si>
    <t xml:space="preserve">Euphausiid </t>
  </si>
  <si>
    <t>Eurytemora_herdmanii</t>
  </si>
  <si>
    <t>Harpactacoid</t>
  </si>
  <si>
    <t>Invertebrate egg</t>
  </si>
  <si>
    <t>Invertebrate nauplii</t>
  </si>
  <si>
    <t>Medusae</t>
  </si>
  <si>
    <t>Metridia spp.</t>
  </si>
  <si>
    <t>Metridia_longa</t>
  </si>
  <si>
    <t>Metridia_lucens</t>
  </si>
  <si>
    <t>Oithona_atlantica</t>
  </si>
  <si>
    <t>Pagurid</t>
  </si>
  <si>
    <t>Paracalanus_parvus</t>
  </si>
  <si>
    <t>Parvocalanus_crassirostris</t>
  </si>
  <si>
    <t>Podon</t>
  </si>
  <si>
    <t>Pteropod</t>
  </si>
  <si>
    <t>Tintinnids</t>
  </si>
  <si>
    <t>Unk._Calanoid_copepodite</t>
  </si>
  <si>
    <t>Unk._Calanoid_nauplii</t>
  </si>
  <si>
    <t>Acartia spp</t>
  </si>
  <si>
    <t>Temora_longicornus</t>
  </si>
  <si>
    <t>Polychaete</t>
  </si>
  <si>
    <t>P._borealis</t>
  </si>
  <si>
    <t>Annelid</t>
  </si>
  <si>
    <t xml:space="preserve">Balanus </t>
  </si>
  <si>
    <t>Bivalve</t>
  </si>
  <si>
    <t>Echinoderm</t>
  </si>
  <si>
    <t>Gastropod</t>
  </si>
  <si>
    <t>Oikopleura_sp.</t>
  </si>
  <si>
    <t>S</t>
  </si>
  <si>
    <t>B</t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</si>
</sst>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0.0"/>
    <numFmt numFmtId="172" formatCode="[$-409]d\-mmm;@"/>
    <numFmt numFmtId="176" formatCode="m/d/yy;@"/>
    <numFmt numFmtId="178" formatCode="m/d/yyyy;@"/>
  </numFmts>
  <fonts count="2">
    <font>
      <sz val="10"/>
      <name val="Arial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14" fontId="0" fillId="0" borderId="0" xfId="0" applyNumberFormat="1" applyFill="1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A81"/>
  <sheetViews>
    <sheetView tabSelected="1" topLeftCell="AC1" workbookViewId="0">
      <pane ySplit="520" activePane="bottomLeft"/>
      <selection activeCell="AS1" sqref="AS1:AT1048576"/>
      <selection pane="bottomLeft" activeCell="BA3" sqref="BA3"/>
    </sheetView>
  </sheetViews>
  <sheetFormatPr baseColWidth="10" defaultColWidth="7.6640625" defaultRowHeight="12"/>
  <cols>
    <col min="1" max="1" width="12.1640625" customWidth="1"/>
    <col min="2" max="2" width="10.1640625" customWidth="1"/>
    <col min="3" max="3" width="7.6640625" style="1"/>
    <col min="4" max="4" width="16" customWidth="1"/>
    <col min="6" max="6" width="18.33203125" customWidth="1"/>
    <col min="10" max="10" width="16.5" customWidth="1"/>
    <col min="11" max="11" width="12.1640625" customWidth="1"/>
    <col min="41" max="41" width="19.5" customWidth="1"/>
    <col min="53" max="67" width="9.5" customWidth="1"/>
    <col min="68" max="68" width="10.33203125" customWidth="1"/>
    <col min="69" max="69" width="11.83203125" customWidth="1"/>
    <col min="70" max="70" width="8" customWidth="1"/>
    <col min="71" max="71" width="11.83203125" customWidth="1"/>
    <col min="72" max="72" width="7" customWidth="1"/>
    <col min="73" max="73" width="10.83203125" customWidth="1"/>
    <col min="74" max="74" width="8" customWidth="1"/>
    <col min="75" max="75" width="11.83203125" customWidth="1"/>
    <col min="76" max="76" width="8" customWidth="1"/>
    <col min="77" max="77" width="11.83203125" customWidth="1"/>
    <col min="78" max="78" width="8" customWidth="1"/>
    <col min="79" max="79" width="11.83203125" customWidth="1"/>
    <col min="80" max="80" width="8" customWidth="1"/>
    <col min="81" max="81" width="11.83203125" customWidth="1"/>
    <col min="82" max="83" width="9" customWidth="1"/>
    <col min="84" max="84" width="11.83203125" customWidth="1"/>
    <col min="85" max="85" width="7" customWidth="1"/>
    <col min="86" max="86" width="10.83203125" customWidth="1"/>
    <col min="87" max="87" width="8" customWidth="1"/>
    <col min="88" max="88" width="11.83203125" customWidth="1"/>
    <col min="89" max="89" width="9" customWidth="1"/>
    <col min="90" max="90" width="11.83203125" customWidth="1"/>
    <col min="91" max="91" width="8" customWidth="1"/>
    <col min="92" max="92" width="11.83203125" customWidth="1"/>
    <col min="93" max="93" width="7" customWidth="1"/>
    <col min="94" max="94" width="10.83203125" customWidth="1"/>
    <col min="95" max="95" width="9" customWidth="1"/>
    <col min="96" max="96" width="12.83203125" customWidth="1"/>
    <col min="97" max="97" width="9" customWidth="1"/>
    <col min="98" max="98" width="12.83203125" customWidth="1"/>
    <col min="99" max="99" width="9" customWidth="1"/>
    <col min="100" max="100" width="12.83203125" customWidth="1"/>
    <col min="101" max="101" width="9" customWidth="1"/>
    <col min="102" max="102" width="12.83203125" customWidth="1"/>
    <col min="103" max="103" width="9" customWidth="1"/>
    <col min="104" max="104" width="12.83203125" customWidth="1"/>
    <col min="105" max="105" width="9" customWidth="1"/>
    <col min="106" max="106" width="12.83203125" customWidth="1"/>
    <col min="107" max="107" width="9" customWidth="1"/>
    <col min="108" max="108" width="12.83203125" customWidth="1"/>
    <col min="109" max="109" width="9" customWidth="1"/>
    <col min="110" max="110" width="12.83203125" customWidth="1"/>
    <col min="111" max="111" width="9" customWidth="1"/>
    <col min="112" max="112" width="12.83203125" customWidth="1"/>
    <col min="113" max="113" width="9" customWidth="1"/>
    <col min="114" max="114" width="12.83203125" customWidth="1"/>
    <col min="115" max="115" width="9" customWidth="1"/>
    <col min="116" max="116" width="12.83203125" customWidth="1"/>
    <col min="117" max="117" width="9" customWidth="1"/>
    <col min="118" max="118" width="12.83203125" customWidth="1"/>
    <col min="119" max="119" width="9" customWidth="1"/>
    <col min="120" max="120" width="12.83203125" customWidth="1"/>
    <col min="121" max="121" width="9" customWidth="1"/>
    <col min="122" max="122" width="12.83203125" customWidth="1"/>
    <col min="123" max="123" width="9" customWidth="1"/>
    <col min="124" max="124" width="12.83203125" customWidth="1"/>
    <col min="125" max="125" width="8" customWidth="1"/>
    <col min="126" max="126" width="11.83203125" customWidth="1"/>
    <col min="127" max="127" width="9" customWidth="1"/>
    <col min="128" max="128" width="12.83203125" customWidth="1"/>
    <col min="129" max="129" width="9" customWidth="1"/>
    <col min="130" max="130" width="12.83203125" customWidth="1"/>
    <col min="131" max="131" width="9" customWidth="1"/>
    <col min="132" max="132" width="12.83203125" customWidth="1"/>
    <col min="133" max="133" width="9" customWidth="1"/>
    <col min="134" max="134" width="12.83203125" customWidth="1"/>
    <col min="135" max="135" width="9" customWidth="1"/>
    <col min="136" max="136" width="12.83203125" customWidth="1"/>
    <col min="137" max="137" width="9" customWidth="1"/>
    <col min="138" max="138" width="12.83203125" customWidth="1"/>
    <col min="139" max="139" width="9" customWidth="1"/>
    <col min="140" max="140" width="12.83203125" customWidth="1"/>
    <col min="141" max="141" width="9" customWidth="1"/>
    <col min="142" max="142" width="12.83203125" customWidth="1"/>
    <col min="143" max="143" width="9" customWidth="1"/>
    <col min="144" max="144" width="12.83203125" customWidth="1"/>
    <col min="145" max="145" width="9" customWidth="1"/>
    <col min="146" max="146" width="12.83203125" customWidth="1"/>
    <col min="147" max="147" width="9" customWidth="1"/>
    <col min="148" max="148" width="12.83203125" customWidth="1"/>
    <col min="149" max="149" width="9" customWidth="1"/>
    <col min="150" max="150" width="12.83203125" customWidth="1"/>
    <col min="151" max="151" width="9" customWidth="1"/>
    <col min="152" max="152" width="12.83203125" customWidth="1"/>
    <col min="153" max="153" width="9" customWidth="1"/>
    <col min="154" max="154" width="12.83203125" customWidth="1"/>
    <col min="155" max="155" width="9" customWidth="1"/>
    <col min="156" max="156" width="12.83203125" customWidth="1"/>
    <col min="157" max="157" width="9" customWidth="1"/>
    <col min="158" max="158" width="12.83203125" customWidth="1"/>
    <col min="159" max="159" width="9" customWidth="1"/>
    <col min="160" max="160" width="12.83203125" customWidth="1"/>
    <col min="161" max="161" width="9" customWidth="1"/>
    <col min="162" max="162" width="12.83203125" customWidth="1"/>
    <col min="163" max="163" width="9" customWidth="1"/>
    <col min="164" max="164" width="12.83203125" customWidth="1"/>
    <col min="165" max="165" width="9" customWidth="1"/>
    <col min="166" max="166" width="12.83203125" customWidth="1"/>
    <col min="167" max="167" width="9" customWidth="1"/>
    <col min="168" max="168" width="12.83203125" customWidth="1"/>
    <col min="169" max="169" width="9" customWidth="1"/>
    <col min="170" max="170" width="12.83203125" customWidth="1"/>
    <col min="171" max="171" width="9" customWidth="1"/>
    <col min="172" max="172" width="12.83203125" customWidth="1"/>
    <col min="173" max="173" width="8" customWidth="1"/>
    <col min="174" max="174" width="11.83203125" customWidth="1"/>
    <col min="175" max="175" width="9" customWidth="1"/>
    <col min="176" max="176" width="12.83203125" customWidth="1"/>
    <col min="177" max="177" width="9" customWidth="1"/>
    <col min="178" max="178" width="12.83203125" customWidth="1"/>
    <col min="179" max="179" width="9" customWidth="1"/>
    <col min="180" max="180" width="12.83203125" customWidth="1"/>
    <col min="181" max="181" width="9" customWidth="1"/>
    <col min="182" max="182" width="12.83203125" customWidth="1"/>
    <col min="183" max="183" width="10" customWidth="1"/>
    <col min="184" max="184" width="14" customWidth="1"/>
    <col min="185" max="185" width="10" customWidth="1"/>
    <col min="186" max="186" width="14" customWidth="1"/>
    <col min="187" max="187" width="10" customWidth="1"/>
    <col min="188" max="188" width="14" customWidth="1"/>
    <col min="189" max="189" width="10" customWidth="1"/>
    <col min="190" max="190" width="14" customWidth="1"/>
    <col min="191" max="191" width="10" customWidth="1"/>
    <col min="192" max="192" width="14" customWidth="1"/>
    <col min="193" max="193" width="10" customWidth="1"/>
    <col min="194" max="194" width="14" customWidth="1"/>
    <col min="195" max="195" width="6.5" customWidth="1"/>
    <col min="196" max="196" width="10.83203125" customWidth="1"/>
    <col min="197" max="197" width="10.33203125" customWidth="1"/>
  </cols>
  <sheetData>
    <row r="1" spans="1:52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</row>
    <row r="2" spans="1:52">
      <c r="A2" s="1" t="s">
        <v>50</v>
      </c>
      <c r="B2" s="2">
        <v>37988</v>
      </c>
      <c r="C2" s="1">
        <v>2</v>
      </c>
      <c r="D2" s="1">
        <v>8247.2000000000007</v>
      </c>
      <c r="E2" s="1">
        <f>SUM(J2:L2)</f>
        <v>0</v>
      </c>
      <c r="F2" s="1">
        <v>2910.78</v>
      </c>
      <c r="G2" s="1">
        <v>0</v>
      </c>
      <c r="H2" s="1">
        <v>49968.31</v>
      </c>
      <c r="I2" s="1">
        <v>24741.59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5821.55</v>
      </c>
      <c r="P2" s="1">
        <v>485.13</v>
      </c>
      <c r="Q2" s="1">
        <v>0</v>
      </c>
      <c r="R2" s="1">
        <v>0</v>
      </c>
      <c r="S2" s="1">
        <v>1940.52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970.26</v>
      </c>
      <c r="AE2" s="1">
        <v>0</v>
      </c>
      <c r="AF2" s="1">
        <v>1940.52</v>
      </c>
      <c r="AG2" s="1">
        <v>0</v>
      </c>
      <c r="AH2" s="1">
        <v>0</v>
      </c>
      <c r="AI2" s="1">
        <v>970.26</v>
      </c>
      <c r="AJ2" s="1">
        <v>1940.52</v>
      </c>
      <c r="AK2" s="1">
        <v>0</v>
      </c>
      <c r="AL2" s="1">
        <v>0</v>
      </c>
      <c r="AM2" s="1">
        <v>0</v>
      </c>
      <c r="AN2" s="1">
        <v>1455.39</v>
      </c>
      <c r="AO2" s="1">
        <v>0</v>
      </c>
      <c r="AP2">
        <f>J2+K2+L2</f>
        <v>0</v>
      </c>
      <c r="AQ2" s="1">
        <v>485.13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485.13</v>
      </c>
    </row>
    <row r="3" spans="1:52">
      <c r="A3" t="s">
        <v>50</v>
      </c>
      <c r="B3" s="3">
        <v>37999</v>
      </c>
      <c r="C3" s="1">
        <v>13</v>
      </c>
      <c r="D3">
        <v>1909.07</v>
      </c>
      <c r="E3" s="1">
        <f t="shared" ref="E3:E41" si="0">SUM(J3:L3)</f>
        <v>0</v>
      </c>
      <c r="F3">
        <v>4454.5</v>
      </c>
      <c r="G3">
        <v>3363.6</v>
      </c>
      <c r="H3">
        <v>9272.6200000000008</v>
      </c>
      <c r="I3">
        <v>4909.04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v>0</v>
      </c>
      <c r="AB3">
        <v>0</v>
      </c>
      <c r="AC3">
        <v>0</v>
      </c>
      <c r="AD3">
        <v>272.72000000000003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181.82</v>
      </c>
      <c r="AO3">
        <v>0</v>
      </c>
      <c r="AP3">
        <f t="shared" ref="AP3:AP66" si="1">J3+K3+L3</f>
        <v>0</v>
      </c>
      <c r="AQ3">
        <v>181.82</v>
      </c>
      <c r="AS3">
        <v>0</v>
      </c>
      <c r="AT3">
        <v>0</v>
      </c>
      <c r="AU3">
        <v>0</v>
      </c>
      <c r="AV3">
        <v>0</v>
      </c>
      <c r="AW3">
        <v>272.72000000000003</v>
      </c>
      <c r="AX3">
        <v>0</v>
      </c>
      <c r="AY3">
        <v>454.54</v>
      </c>
      <c r="AZ3">
        <v>0</v>
      </c>
    </row>
    <row r="4" spans="1:52">
      <c r="A4" t="s">
        <v>50</v>
      </c>
      <c r="B4" s="3">
        <v>38013</v>
      </c>
      <c r="C4" s="1">
        <v>27</v>
      </c>
      <c r="D4">
        <v>2281.65</v>
      </c>
      <c r="E4" s="1">
        <f t="shared" si="0"/>
        <v>0</v>
      </c>
      <c r="F4">
        <v>0</v>
      </c>
      <c r="G4">
        <v>933.4</v>
      </c>
      <c r="H4">
        <v>2592.7800000000002</v>
      </c>
      <c r="I4">
        <v>1451.96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Z4">
        <v>0</v>
      </c>
      <c r="AA4">
        <v>0</v>
      </c>
      <c r="AB4">
        <v>0</v>
      </c>
      <c r="AC4">
        <v>0</v>
      </c>
      <c r="AD4">
        <v>51.86</v>
      </c>
      <c r="AE4">
        <v>0</v>
      </c>
      <c r="AF4">
        <v>0</v>
      </c>
      <c r="AG4">
        <v>0</v>
      </c>
      <c r="AH4">
        <v>0</v>
      </c>
      <c r="AI4">
        <v>103.71</v>
      </c>
      <c r="AJ4">
        <v>0</v>
      </c>
      <c r="AK4">
        <v>0</v>
      </c>
      <c r="AL4">
        <v>0</v>
      </c>
      <c r="AM4">
        <v>0</v>
      </c>
      <c r="AN4">
        <v>414.85</v>
      </c>
      <c r="AO4">
        <v>0</v>
      </c>
      <c r="AP4">
        <f t="shared" si="1"/>
        <v>0</v>
      </c>
      <c r="AQ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51.86</v>
      </c>
      <c r="AZ4">
        <v>0</v>
      </c>
    </row>
    <row r="5" spans="1:52">
      <c r="A5" t="s">
        <v>50</v>
      </c>
      <c r="B5" s="3">
        <v>38023</v>
      </c>
      <c r="C5" s="1">
        <v>37</v>
      </c>
      <c r="D5">
        <v>2237.6999999999998</v>
      </c>
      <c r="E5" s="1">
        <f t="shared" si="0"/>
        <v>0</v>
      </c>
      <c r="F5">
        <v>0</v>
      </c>
      <c r="G5">
        <v>1044.26</v>
      </c>
      <c r="H5">
        <v>7160.65</v>
      </c>
      <c r="I5">
        <v>820.49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372.95</v>
      </c>
      <c r="AJ5">
        <v>298.36</v>
      </c>
      <c r="AK5">
        <v>0</v>
      </c>
      <c r="AL5">
        <v>0</v>
      </c>
      <c r="AM5">
        <v>0</v>
      </c>
      <c r="AN5">
        <v>372.95</v>
      </c>
      <c r="AO5">
        <v>0</v>
      </c>
      <c r="AP5">
        <f t="shared" si="1"/>
        <v>0</v>
      </c>
      <c r="AQ5">
        <v>74.59</v>
      </c>
      <c r="AS5">
        <v>0</v>
      </c>
      <c r="AT5">
        <v>0</v>
      </c>
      <c r="AU5">
        <v>0</v>
      </c>
      <c r="AV5">
        <v>0</v>
      </c>
      <c r="AW5">
        <v>74.59</v>
      </c>
      <c r="AX5">
        <v>0</v>
      </c>
      <c r="AY5">
        <v>0</v>
      </c>
      <c r="AZ5">
        <v>0</v>
      </c>
    </row>
    <row r="6" spans="1:52">
      <c r="A6" t="s">
        <v>50</v>
      </c>
      <c r="B6" s="3">
        <v>38028</v>
      </c>
      <c r="C6" s="1">
        <v>42</v>
      </c>
      <c r="D6">
        <v>13090.76</v>
      </c>
      <c r="E6" s="1">
        <f t="shared" si="0"/>
        <v>0</v>
      </c>
      <c r="F6">
        <v>0</v>
      </c>
      <c r="G6">
        <v>636.36</v>
      </c>
      <c r="H6">
        <v>6636.29</v>
      </c>
      <c r="I6">
        <v>1090.9000000000001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90.91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Z6">
        <v>0</v>
      </c>
      <c r="AA6">
        <v>0</v>
      </c>
      <c r="AB6">
        <v>0</v>
      </c>
      <c r="AC6">
        <v>0</v>
      </c>
      <c r="AD6">
        <v>181.82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90.91</v>
      </c>
      <c r="AO6">
        <v>0</v>
      </c>
      <c r="AP6">
        <f t="shared" si="1"/>
        <v>0</v>
      </c>
      <c r="AQ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545.45000000000005</v>
      </c>
      <c r="AZ6">
        <v>0</v>
      </c>
    </row>
    <row r="7" spans="1:52">
      <c r="A7" t="s">
        <v>50</v>
      </c>
      <c r="B7" s="3">
        <v>38034</v>
      </c>
      <c r="C7" s="1">
        <v>48</v>
      </c>
      <c r="D7">
        <v>1744.91</v>
      </c>
      <c r="E7" s="1">
        <f t="shared" si="0"/>
        <v>0</v>
      </c>
      <c r="F7">
        <v>0</v>
      </c>
      <c r="G7">
        <v>3024.51</v>
      </c>
      <c r="H7">
        <v>3722.48</v>
      </c>
      <c r="I7">
        <v>232.65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58.16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Z7">
        <v>58.16</v>
      </c>
      <c r="AA7">
        <v>348.98</v>
      </c>
      <c r="AB7">
        <v>0</v>
      </c>
      <c r="AC7">
        <v>0</v>
      </c>
      <c r="AD7">
        <v>0</v>
      </c>
      <c r="AE7">
        <v>0</v>
      </c>
      <c r="AF7">
        <v>116.33</v>
      </c>
      <c r="AG7">
        <v>58.16</v>
      </c>
      <c r="AH7">
        <v>0</v>
      </c>
      <c r="AI7">
        <v>290.82</v>
      </c>
      <c r="AJ7">
        <v>0</v>
      </c>
      <c r="AK7">
        <v>0</v>
      </c>
      <c r="AL7">
        <v>0</v>
      </c>
      <c r="AM7">
        <v>0</v>
      </c>
      <c r="AN7">
        <v>116.33</v>
      </c>
      <c r="AO7">
        <v>0</v>
      </c>
      <c r="AP7">
        <f t="shared" si="1"/>
        <v>0</v>
      </c>
      <c r="AQ7">
        <v>0</v>
      </c>
      <c r="AS7">
        <v>0</v>
      </c>
      <c r="AT7">
        <v>0</v>
      </c>
      <c r="AU7">
        <v>0</v>
      </c>
      <c r="AV7">
        <v>0</v>
      </c>
      <c r="AW7">
        <v>58.16</v>
      </c>
      <c r="AX7">
        <v>0</v>
      </c>
      <c r="AY7">
        <v>58.16</v>
      </c>
      <c r="AZ7">
        <v>0</v>
      </c>
    </row>
    <row r="8" spans="1:52">
      <c r="A8" t="s">
        <v>50</v>
      </c>
      <c r="B8" s="3">
        <v>38042</v>
      </c>
      <c r="C8" s="1">
        <v>56</v>
      </c>
      <c r="D8">
        <v>2438.2199999999998</v>
      </c>
      <c r="E8" s="1">
        <f t="shared" si="0"/>
        <v>0</v>
      </c>
      <c r="F8">
        <v>42.04</v>
      </c>
      <c r="G8">
        <v>126.11</v>
      </c>
      <c r="H8">
        <v>2270.06</v>
      </c>
      <c r="I8">
        <v>2606.37</v>
      </c>
      <c r="J8">
        <v>0</v>
      </c>
      <c r="K8">
        <v>0</v>
      </c>
      <c r="L8">
        <v>0</v>
      </c>
      <c r="M8">
        <v>0</v>
      </c>
      <c r="N8">
        <v>0</v>
      </c>
      <c r="O8">
        <v>84.08</v>
      </c>
      <c r="P8">
        <v>42.04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84.08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126.11</v>
      </c>
      <c r="AO8">
        <v>0</v>
      </c>
      <c r="AP8">
        <f t="shared" si="1"/>
        <v>0</v>
      </c>
      <c r="AQ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</row>
    <row r="9" spans="1:52">
      <c r="A9" t="s">
        <v>50</v>
      </c>
      <c r="B9" s="3">
        <v>38057</v>
      </c>
      <c r="C9" s="1">
        <v>71</v>
      </c>
      <c r="D9">
        <v>11634.36</v>
      </c>
      <c r="E9" s="1">
        <f t="shared" si="0"/>
        <v>0</v>
      </c>
      <c r="F9">
        <v>0</v>
      </c>
      <c r="G9">
        <v>387.81</v>
      </c>
      <c r="H9">
        <v>2520.7800000000002</v>
      </c>
      <c r="I9">
        <v>5041.5600000000004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f t="shared" si="1"/>
        <v>0</v>
      </c>
      <c r="AQ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</row>
    <row r="10" spans="1:52">
      <c r="A10" t="s">
        <v>50</v>
      </c>
      <c r="B10" s="3">
        <v>38062</v>
      </c>
      <c r="C10" s="1">
        <v>76</v>
      </c>
      <c r="D10">
        <v>29454.21</v>
      </c>
      <c r="E10" s="1">
        <f t="shared" si="0"/>
        <v>0</v>
      </c>
      <c r="F10">
        <v>0</v>
      </c>
      <c r="G10">
        <v>1431.8</v>
      </c>
      <c r="H10">
        <v>14931.65</v>
      </c>
      <c r="I10">
        <v>2454.52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204.54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Z10">
        <v>0</v>
      </c>
      <c r="AA10">
        <v>0</v>
      </c>
      <c r="AB10">
        <v>0</v>
      </c>
      <c r="AC10">
        <v>0</v>
      </c>
      <c r="AD10">
        <v>409.09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204.54</v>
      </c>
      <c r="AO10">
        <v>0</v>
      </c>
      <c r="AP10">
        <f t="shared" si="1"/>
        <v>0</v>
      </c>
      <c r="AQ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1227.26</v>
      </c>
      <c r="AZ10">
        <v>0</v>
      </c>
    </row>
    <row r="11" spans="1:52">
      <c r="A11" t="s">
        <v>50</v>
      </c>
      <c r="B11" s="3">
        <v>38070</v>
      </c>
      <c r="C11" s="1">
        <v>84</v>
      </c>
      <c r="D11">
        <v>9062.59</v>
      </c>
      <c r="E11" s="1">
        <f t="shared" si="0"/>
        <v>269.19</v>
      </c>
      <c r="F11">
        <v>0</v>
      </c>
      <c r="G11">
        <v>44.86</v>
      </c>
      <c r="H11">
        <v>897.29</v>
      </c>
      <c r="I11">
        <v>987.02</v>
      </c>
      <c r="J11">
        <v>0</v>
      </c>
      <c r="K11">
        <v>0</v>
      </c>
      <c r="L11">
        <v>269.19</v>
      </c>
      <c r="M11">
        <v>0</v>
      </c>
      <c r="N11">
        <v>0</v>
      </c>
      <c r="O11">
        <v>89.73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Z11">
        <v>0</v>
      </c>
      <c r="AA11">
        <v>0</v>
      </c>
      <c r="AB11">
        <v>1121.6099999999999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44.86</v>
      </c>
      <c r="AM11">
        <v>0</v>
      </c>
      <c r="AN11">
        <v>44.86</v>
      </c>
      <c r="AO11">
        <v>0</v>
      </c>
      <c r="AP11">
        <f t="shared" si="1"/>
        <v>269.19</v>
      </c>
      <c r="AQ11">
        <v>0</v>
      </c>
      <c r="AS11">
        <v>0</v>
      </c>
      <c r="AT11">
        <v>44.86</v>
      </c>
      <c r="AU11">
        <v>0</v>
      </c>
      <c r="AV11">
        <v>1794.57</v>
      </c>
      <c r="AW11">
        <v>0</v>
      </c>
      <c r="AX11">
        <v>0</v>
      </c>
      <c r="AY11">
        <v>0</v>
      </c>
      <c r="AZ11">
        <v>0</v>
      </c>
    </row>
    <row r="12" spans="1:52">
      <c r="A12" t="s">
        <v>50</v>
      </c>
      <c r="B12" s="3">
        <v>38072</v>
      </c>
      <c r="C12" s="1">
        <v>86</v>
      </c>
      <c r="D12">
        <v>14113.81</v>
      </c>
      <c r="E12" s="1">
        <f t="shared" si="0"/>
        <v>0</v>
      </c>
      <c r="F12">
        <v>0</v>
      </c>
      <c r="G12">
        <v>88.21</v>
      </c>
      <c r="H12">
        <v>1146.75</v>
      </c>
      <c r="I12">
        <v>1058.54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88.21</v>
      </c>
      <c r="W12">
        <v>0</v>
      </c>
      <c r="X12">
        <v>0</v>
      </c>
      <c r="Z12">
        <v>88.21</v>
      </c>
      <c r="AA12">
        <v>0</v>
      </c>
      <c r="AB12">
        <v>1058.54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176.42</v>
      </c>
      <c r="AP12">
        <f t="shared" si="1"/>
        <v>0</v>
      </c>
      <c r="AQ12">
        <v>0</v>
      </c>
      <c r="AS12">
        <v>88.21</v>
      </c>
      <c r="AT12">
        <v>0</v>
      </c>
      <c r="AU12">
        <v>0</v>
      </c>
      <c r="AV12">
        <v>264.63</v>
      </c>
      <c r="AW12">
        <v>0</v>
      </c>
      <c r="AX12">
        <v>0</v>
      </c>
      <c r="AY12">
        <v>0</v>
      </c>
      <c r="AZ12">
        <v>88.21</v>
      </c>
    </row>
    <row r="13" spans="1:52">
      <c r="A13" t="s">
        <v>50</v>
      </c>
      <c r="B13" s="3">
        <v>38084</v>
      </c>
      <c r="C13" s="1">
        <v>98</v>
      </c>
      <c r="D13">
        <v>15416.33</v>
      </c>
      <c r="E13" s="1">
        <f t="shared" si="0"/>
        <v>0</v>
      </c>
      <c r="F13">
        <v>0</v>
      </c>
      <c r="G13">
        <v>0</v>
      </c>
      <c r="H13">
        <v>1252.58</v>
      </c>
      <c r="I13">
        <v>2697.86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Z13">
        <v>0</v>
      </c>
      <c r="AA13">
        <v>192.7</v>
      </c>
      <c r="AB13">
        <v>770.82</v>
      </c>
      <c r="AC13">
        <v>0</v>
      </c>
      <c r="AD13">
        <v>0</v>
      </c>
      <c r="AE13">
        <v>0</v>
      </c>
      <c r="AF13">
        <v>96.35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f t="shared" si="1"/>
        <v>0</v>
      </c>
      <c r="AQ13">
        <v>0</v>
      </c>
      <c r="AS13">
        <v>0</v>
      </c>
      <c r="AT13">
        <v>0</v>
      </c>
      <c r="AU13">
        <v>0</v>
      </c>
      <c r="AV13">
        <v>385.41</v>
      </c>
      <c r="AW13">
        <v>0</v>
      </c>
      <c r="AX13">
        <v>0</v>
      </c>
      <c r="AY13">
        <v>0</v>
      </c>
      <c r="AZ13">
        <v>0</v>
      </c>
    </row>
    <row r="14" spans="1:52">
      <c r="A14" t="s">
        <v>50</v>
      </c>
      <c r="B14" s="3">
        <v>38097</v>
      </c>
      <c r="C14" s="1">
        <v>111</v>
      </c>
      <c r="D14">
        <v>10981.64</v>
      </c>
      <c r="E14" s="1">
        <f t="shared" si="0"/>
        <v>0</v>
      </c>
      <c r="F14">
        <v>0</v>
      </c>
      <c r="G14">
        <v>0</v>
      </c>
      <c r="H14">
        <v>1084.6099999999999</v>
      </c>
      <c r="I14">
        <v>3796.12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Z14">
        <v>0</v>
      </c>
      <c r="AA14">
        <v>0</v>
      </c>
      <c r="AB14">
        <v>1220.18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135.58000000000001</v>
      </c>
      <c r="AO14">
        <v>0</v>
      </c>
      <c r="AP14">
        <f t="shared" si="1"/>
        <v>0</v>
      </c>
      <c r="AQ14">
        <v>0</v>
      </c>
      <c r="AS14">
        <v>0</v>
      </c>
      <c r="AT14">
        <v>0</v>
      </c>
      <c r="AU14">
        <v>0</v>
      </c>
      <c r="AV14">
        <v>135.58000000000001</v>
      </c>
      <c r="AW14">
        <v>0</v>
      </c>
      <c r="AX14">
        <v>271.14999999999998</v>
      </c>
      <c r="AY14">
        <v>0</v>
      </c>
      <c r="AZ14">
        <v>0</v>
      </c>
    </row>
    <row r="15" spans="1:52">
      <c r="A15" t="s">
        <v>50</v>
      </c>
      <c r="B15" s="3">
        <v>38112</v>
      </c>
      <c r="C15" s="1">
        <v>126</v>
      </c>
      <c r="D15">
        <v>24473.42</v>
      </c>
      <c r="E15" s="1">
        <f t="shared" si="0"/>
        <v>0</v>
      </c>
      <c r="F15">
        <v>0</v>
      </c>
      <c r="G15">
        <v>0</v>
      </c>
      <c r="H15">
        <v>1927.04</v>
      </c>
      <c r="I15">
        <v>3179.62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96.35</v>
      </c>
      <c r="S15">
        <v>0</v>
      </c>
      <c r="T15">
        <v>385.41</v>
      </c>
      <c r="U15">
        <v>0</v>
      </c>
      <c r="V15">
        <v>0</v>
      </c>
      <c r="W15">
        <v>0</v>
      </c>
      <c r="X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96.35</v>
      </c>
      <c r="AG15">
        <v>0</v>
      </c>
      <c r="AH15">
        <v>0</v>
      </c>
      <c r="AI15">
        <v>96.35</v>
      </c>
      <c r="AJ15">
        <v>0</v>
      </c>
      <c r="AK15">
        <v>0</v>
      </c>
      <c r="AL15">
        <v>0</v>
      </c>
      <c r="AM15">
        <v>0</v>
      </c>
      <c r="AN15">
        <v>96.35</v>
      </c>
      <c r="AO15">
        <v>0</v>
      </c>
      <c r="AP15">
        <f t="shared" si="1"/>
        <v>0</v>
      </c>
      <c r="AQ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</row>
    <row r="16" spans="1:52">
      <c r="A16" t="s">
        <v>50</v>
      </c>
      <c r="B16" s="3">
        <v>38142</v>
      </c>
      <c r="C16" s="1">
        <f>C17-5</f>
        <v>156</v>
      </c>
      <c r="D16">
        <v>19944.88</v>
      </c>
      <c r="E16" s="1">
        <f t="shared" si="0"/>
        <v>192.7</v>
      </c>
      <c r="F16">
        <v>0</v>
      </c>
      <c r="G16">
        <v>0</v>
      </c>
      <c r="H16">
        <v>7708.16</v>
      </c>
      <c r="I16">
        <v>1927.04</v>
      </c>
      <c r="J16">
        <v>0</v>
      </c>
      <c r="K16">
        <v>192.7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289.06</v>
      </c>
      <c r="U16">
        <v>0</v>
      </c>
      <c r="V16">
        <v>0</v>
      </c>
      <c r="W16">
        <v>0</v>
      </c>
      <c r="X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578.11</v>
      </c>
      <c r="AJ16">
        <v>0</v>
      </c>
      <c r="AK16">
        <v>578.11</v>
      </c>
      <c r="AL16">
        <v>0</v>
      </c>
      <c r="AM16">
        <v>0</v>
      </c>
      <c r="AN16">
        <v>1348.93</v>
      </c>
      <c r="AO16">
        <v>0</v>
      </c>
      <c r="AP16">
        <f t="shared" si="1"/>
        <v>192.7</v>
      </c>
      <c r="AQ16">
        <v>96.35</v>
      </c>
      <c r="AS16">
        <v>0</v>
      </c>
      <c r="AT16">
        <v>0</v>
      </c>
      <c r="AU16">
        <v>0</v>
      </c>
      <c r="AV16">
        <v>96.35</v>
      </c>
      <c r="AW16">
        <v>192.7</v>
      </c>
      <c r="AX16">
        <v>770.82</v>
      </c>
      <c r="AY16">
        <v>96.35</v>
      </c>
      <c r="AZ16">
        <v>578.11</v>
      </c>
    </row>
    <row r="17" spans="1:52">
      <c r="A17" t="s">
        <v>50</v>
      </c>
      <c r="B17" s="3">
        <v>38147</v>
      </c>
      <c r="C17" s="1">
        <v>161</v>
      </c>
      <c r="D17">
        <v>136152.87</v>
      </c>
      <c r="E17" s="1">
        <f t="shared" si="0"/>
        <v>11414.01</v>
      </c>
      <c r="F17">
        <v>815.29</v>
      </c>
      <c r="G17">
        <v>3261.15</v>
      </c>
      <c r="H17">
        <v>68484.08</v>
      </c>
      <c r="I17">
        <v>25273.89</v>
      </c>
      <c r="J17">
        <v>0</v>
      </c>
      <c r="K17">
        <v>2445.86</v>
      </c>
      <c r="L17">
        <v>8968.15</v>
      </c>
      <c r="M17">
        <v>0</v>
      </c>
      <c r="N17">
        <v>0</v>
      </c>
      <c r="O17">
        <v>0</v>
      </c>
      <c r="P17">
        <v>0</v>
      </c>
      <c r="Q17">
        <v>1630.57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4076.43</v>
      </c>
      <c r="AJ17">
        <v>0</v>
      </c>
      <c r="AK17">
        <v>0</v>
      </c>
      <c r="AL17">
        <v>0</v>
      </c>
      <c r="AM17">
        <v>0</v>
      </c>
      <c r="AN17">
        <v>1630.57</v>
      </c>
      <c r="AO17">
        <v>0</v>
      </c>
      <c r="AP17">
        <f t="shared" si="1"/>
        <v>11414.01</v>
      </c>
      <c r="AQ17">
        <v>5707.01</v>
      </c>
      <c r="AS17">
        <v>0</v>
      </c>
      <c r="AT17">
        <v>0</v>
      </c>
      <c r="AU17">
        <v>0</v>
      </c>
      <c r="AV17">
        <v>0</v>
      </c>
      <c r="AW17">
        <v>3261.15</v>
      </c>
      <c r="AX17">
        <v>0</v>
      </c>
      <c r="AY17">
        <v>0</v>
      </c>
      <c r="AZ17">
        <v>0</v>
      </c>
    </row>
    <row r="18" spans="1:52">
      <c r="A18" t="s">
        <v>50</v>
      </c>
      <c r="B18" s="3">
        <v>38149</v>
      </c>
      <c r="C18" s="1">
        <v>163</v>
      </c>
      <c r="D18">
        <v>63448.87</v>
      </c>
      <c r="E18" s="1">
        <f t="shared" si="0"/>
        <v>5948.33</v>
      </c>
      <c r="F18">
        <v>1321.85</v>
      </c>
      <c r="G18">
        <v>660.93</v>
      </c>
      <c r="H18">
        <v>48908.5</v>
      </c>
      <c r="I18">
        <v>17844.990000000002</v>
      </c>
      <c r="J18">
        <v>0</v>
      </c>
      <c r="K18">
        <v>3304.63</v>
      </c>
      <c r="L18">
        <v>2643.7</v>
      </c>
      <c r="M18">
        <v>0</v>
      </c>
      <c r="N18">
        <v>0</v>
      </c>
      <c r="O18">
        <v>0</v>
      </c>
      <c r="P18">
        <v>0</v>
      </c>
      <c r="Q18">
        <v>5287.41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1982.78</v>
      </c>
      <c r="AF18">
        <v>0</v>
      </c>
      <c r="AG18">
        <v>0</v>
      </c>
      <c r="AH18">
        <v>0</v>
      </c>
      <c r="AI18">
        <v>1982.78</v>
      </c>
      <c r="AJ18">
        <v>0</v>
      </c>
      <c r="AK18">
        <v>0</v>
      </c>
      <c r="AL18">
        <v>0</v>
      </c>
      <c r="AM18">
        <v>0</v>
      </c>
      <c r="AN18">
        <v>1982.78</v>
      </c>
      <c r="AO18">
        <v>0</v>
      </c>
      <c r="AP18">
        <f t="shared" si="1"/>
        <v>5948.33</v>
      </c>
      <c r="AQ18">
        <v>3965.55</v>
      </c>
      <c r="AS18">
        <v>0</v>
      </c>
      <c r="AT18">
        <v>0</v>
      </c>
      <c r="AU18">
        <v>0</v>
      </c>
      <c r="AV18">
        <v>0</v>
      </c>
      <c r="AW18">
        <v>2643.7</v>
      </c>
      <c r="AX18">
        <v>0</v>
      </c>
      <c r="AY18">
        <v>0</v>
      </c>
      <c r="AZ18">
        <v>0</v>
      </c>
    </row>
    <row r="19" spans="1:52">
      <c r="A19" t="s">
        <v>50</v>
      </c>
      <c r="B19" s="3">
        <v>38156</v>
      </c>
      <c r="C19" s="1">
        <v>170</v>
      </c>
      <c r="D19">
        <v>56792.01</v>
      </c>
      <c r="E19" s="1">
        <f t="shared" si="0"/>
        <v>15488.73</v>
      </c>
      <c r="F19">
        <v>2581.4499999999998</v>
      </c>
      <c r="G19">
        <v>7744.36</v>
      </c>
      <c r="H19">
        <v>50338.37</v>
      </c>
      <c r="I19">
        <v>25169.19</v>
      </c>
      <c r="J19">
        <v>2581.4499999999998</v>
      </c>
      <c r="K19">
        <v>9680.4599999999991</v>
      </c>
      <c r="L19">
        <v>3226.82</v>
      </c>
      <c r="M19">
        <v>0</v>
      </c>
      <c r="N19">
        <v>0</v>
      </c>
      <c r="O19">
        <v>0</v>
      </c>
      <c r="P19">
        <v>0</v>
      </c>
      <c r="Q19">
        <v>1936.09</v>
      </c>
      <c r="R19">
        <v>0</v>
      </c>
      <c r="S19">
        <v>645.36</v>
      </c>
      <c r="T19">
        <v>1290.73</v>
      </c>
      <c r="U19">
        <v>0</v>
      </c>
      <c r="V19">
        <v>0</v>
      </c>
      <c r="W19">
        <v>0</v>
      </c>
      <c r="X19">
        <v>0</v>
      </c>
      <c r="Z19">
        <v>0</v>
      </c>
      <c r="AA19">
        <v>1290.73</v>
      </c>
      <c r="AB19">
        <v>0</v>
      </c>
      <c r="AC19">
        <v>0</v>
      </c>
      <c r="AD19">
        <v>1290.73</v>
      </c>
      <c r="AE19">
        <v>0</v>
      </c>
      <c r="AF19">
        <v>0</v>
      </c>
      <c r="AG19">
        <v>0</v>
      </c>
      <c r="AH19">
        <v>0</v>
      </c>
      <c r="AI19">
        <v>1290.73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f t="shared" si="1"/>
        <v>15488.73</v>
      </c>
      <c r="AQ19">
        <v>645.36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3872.18</v>
      </c>
    </row>
    <row r="20" spans="1:52">
      <c r="A20" t="s">
        <v>50</v>
      </c>
      <c r="B20" s="3">
        <v>38159</v>
      </c>
      <c r="C20" s="1">
        <v>173</v>
      </c>
      <c r="D20">
        <v>102316.38</v>
      </c>
      <c r="E20" s="1">
        <f t="shared" si="0"/>
        <v>3177.5299999999997</v>
      </c>
      <c r="F20">
        <v>635.51</v>
      </c>
      <c r="G20">
        <v>1906.52</v>
      </c>
      <c r="H20">
        <v>54017.97</v>
      </c>
      <c r="I20">
        <v>11439.1</v>
      </c>
      <c r="J20">
        <v>0</v>
      </c>
      <c r="K20">
        <v>1271.01</v>
      </c>
      <c r="L20">
        <v>1906.52</v>
      </c>
      <c r="M20">
        <v>0</v>
      </c>
      <c r="N20">
        <v>0</v>
      </c>
      <c r="O20">
        <v>0</v>
      </c>
      <c r="P20">
        <v>0</v>
      </c>
      <c r="Q20">
        <v>3177.53</v>
      </c>
      <c r="R20">
        <v>0</v>
      </c>
      <c r="S20">
        <v>0</v>
      </c>
      <c r="T20">
        <v>1271.01</v>
      </c>
      <c r="U20">
        <v>0</v>
      </c>
      <c r="V20">
        <v>0</v>
      </c>
      <c r="W20">
        <v>0</v>
      </c>
      <c r="X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635.51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f t="shared" si="1"/>
        <v>3177.5299999999997</v>
      </c>
      <c r="AQ20">
        <v>1906.52</v>
      </c>
      <c r="AS20">
        <v>0</v>
      </c>
      <c r="AT20">
        <v>0</v>
      </c>
      <c r="AU20">
        <v>0</v>
      </c>
      <c r="AV20">
        <v>0</v>
      </c>
      <c r="AW20">
        <v>635.51</v>
      </c>
      <c r="AX20">
        <v>635.51</v>
      </c>
      <c r="AY20">
        <v>0</v>
      </c>
      <c r="AZ20">
        <v>0</v>
      </c>
    </row>
    <row r="21" spans="1:52">
      <c r="A21" t="s">
        <v>50</v>
      </c>
      <c r="B21" s="3">
        <v>38166</v>
      </c>
      <c r="C21" s="1">
        <v>180</v>
      </c>
      <c r="D21">
        <v>35406.730000000003</v>
      </c>
      <c r="E21" s="1">
        <f t="shared" si="0"/>
        <v>3862.56</v>
      </c>
      <c r="F21">
        <v>0</v>
      </c>
      <c r="G21">
        <v>3218.79</v>
      </c>
      <c r="H21">
        <v>46350.63</v>
      </c>
      <c r="I21">
        <v>71457.23</v>
      </c>
      <c r="J21">
        <v>0</v>
      </c>
      <c r="K21">
        <v>2575.04</v>
      </c>
      <c r="L21">
        <v>1287.52</v>
      </c>
      <c r="M21">
        <v>0</v>
      </c>
      <c r="N21">
        <v>0</v>
      </c>
      <c r="O21">
        <v>0</v>
      </c>
      <c r="P21">
        <v>0</v>
      </c>
      <c r="Q21">
        <v>5150.07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Z21">
        <v>0</v>
      </c>
      <c r="AA21">
        <v>0</v>
      </c>
      <c r="AB21">
        <v>0</v>
      </c>
      <c r="AC21">
        <v>0</v>
      </c>
      <c r="AD21">
        <v>643.76</v>
      </c>
      <c r="AE21">
        <v>1287.52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f t="shared" si="1"/>
        <v>3862.56</v>
      </c>
      <c r="AQ21">
        <v>9012.6200000000008</v>
      </c>
      <c r="AS21">
        <v>0</v>
      </c>
      <c r="AT21">
        <v>0</v>
      </c>
      <c r="AU21">
        <v>0</v>
      </c>
      <c r="AV21">
        <v>0</v>
      </c>
      <c r="AW21">
        <v>643.76</v>
      </c>
      <c r="AX21">
        <v>0</v>
      </c>
      <c r="AY21">
        <v>0</v>
      </c>
      <c r="AZ21">
        <v>1287.52</v>
      </c>
    </row>
    <row r="22" spans="1:52">
      <c r="A22" t="s">
        <v>50</v>
      </c>
      <c r="B22" s="3">
        <v>38176</v>
      </c>
      <c r="C22" s="1">
        <v>190</v>
      </c>
      <c r="D22">
        <v>18287.099999999999</v>
      </c>
      <c r="E22" s="1">
        <f t="shared" si="0"/>
        <v>7971.3</v>
      </c>
      <c r="F22">
        <v>0</v>
      </c>
      <c r="G22">
        <v>0</v>
      </c>
      <c r="H22">
        <v>48765.599999999999</v>
      </c>
      <c r="I22">
        <v>28134</v>
      </c>
      <c r="J22">
        <v>0</v>
      </c>
      <c r="K22">
        <v>5626.8</v>
      </c>
      <c r="L22">
        <v>2344.5</v>
      </c>
      <c r="M22">
        <v>0</v>
      </c>
      <c r="N22">
        <v>0</v>
      </c>
      <c r="O22">
        <v>0</v>
      </c>
      <c r="P22">
        <v>0</v>
      </c>
      <c r="Q22">
        <v>12660.3</v>
      </c>
      <c r="R22">
        <v>0</v>
      </c>
      <c r="S22">
        <v>0</v>
      </c>
      <c r="T22">
        <v>2813.4</v>
      </c>
      <c r="U22">
        <v>0</v>
      </c>
      <c r="V22">
        <v>0</v>
      </c>
      <c r="W22">
        <v>0</v>
      </c>
      <c r="X22">
        <v>0</v>
      </c>
      <c r="Z22">
        <v>0</v>
      </c>
      <c r="AA22">
        <v>0</v>
      </c>
      <c r="AB22">
        <v>0</v>
      </c>
      <c r="AC22">
        <v>0</v>
      </c>
      <c r="AD22">
        <v>1875.6</v>
      </c>
      <c r="AE22">
        <v>0</v>
      </c>
      <c r="AF22">
        <v>0</v>
      </c>
      <c r="AG22">
        <v>0</v>
      </c>
      <c r="AH22">
        <v>0</v>
      </c>
      <c r="AI22">
        <v>937.8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f t="shared" si="1"/>
        <v>7971.3</v>
      </c>
      <c r="AQ22">
        <v>7971.3</v>
      </c>
      <c r="AS22">
        <v>468.9</v>
      </c>
      <c r="AT22">
        <v>0</v>
      </c>
      <c r="AU22">
        <v>0</v>
      </c>
      <c r="AV22">
        <v>0</v>
      </c>
      <c r="AW22">
        <v>1406.7</v>
      </c>
      <c r="AX22">
        <v>0</v>
      </c>
      <c r="AY22">
        <v>0</v>
      </c>
      <c r="AZ22">
        <v>2344.5</v>
      </c>
    </row>
    <row r="23" spans="1:52">
      <c r="A23" t="s">
        <v>50</v>
      </c>
      <c r="B23" s="3">
        <v>38184</v>
      </c>
      <c r="C23" s="1">
        <v>198</v>
      </c>
      <c r="D23">
        <v>57239.21</v>
      </c>
      <c r="E23" s="1">
        <f t="shared" si="0"/>
        <v>9742.85</v>
      </c>
      <c r="F23">
        <v>608.92999999999995</v>
      </c>
      <c r="G23">
        <v>0</v>
      </c>
      <c r="H23">
        <v>40798.160000000003</v>
      </c>
      <c r="I23">
        <v>39580.300000000003</v>
      </c>
      <c r="J23">
        <v>0</v>
      </c>
      <c r="K23">
        <v>6698.21</v>
      </c>
      <c r="L23">
        <v>3044.64</v>
      </c>
      <c r="M23">
        <v>0</v>
      </c>
      <c r="N23">
        <v>0</v>
      </c>
      <c r="O23">
        <v>0</v>
      </c>
      <c r="P23">
        <v>0</v>
      </c>
      <c r="Q23">
        <v>8524.99</v>
      </c>
      <c r="R23">
        <v>0</v>
      </c>
      <c r="S23">
        <v>0</v>
      </c>
      <c r="T23">
        <v>4262.49</v>
      </c>
      <c r="U23">
        <v>0</v>
      </c>
      <c r="V23">
        <v>0</v>
      </c>
      <c r="W23">
        <v>0</v>
      </c>
      <c r="X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f t="shared" si="1"/>
        <v>9742.85</v>
      </c>
      <c r="AQ23">
        <v>15223.19</v>
      </c>
      <c r="AS23">
        <v>0</v>
      </c>
      <c r="AT23">
        <v>0</v>
      </c>
      <c r="AU23">
        <v>0</v>
      </c>
      <c r="AV23">
        <v>608.92999999999995</v>
      </c>
      <c r="AW23">
        <v>608.92999999999995</v>
      </c>
      <c r="AX23">
        <v>0</v>
      </c>
      <c r="AY23">
        <v>608.92999999999995</v>
      </c>
      <c r="AZ23">
        <v>1217.8599999999999</v>
      </c>
    </row>
    <row r="24" spans="1:52">
      <c r="A24" t="s">
        <v>50</v>
      </c>
      <c r="B24" s="3">
        <v>38190</v>
      </c>
      <c r="C24" s="1">
        <v>204</v>
      </c>
      <c r="D24">
        <v>67831.850000000006</v>
      </c>
      <c r="E24" s="1">
        <f t="shared" si="0"/>
        <v>22362.15</v>
      </c>
      <c r="F24">
        <v>0</v>
      </c>
      <c r="G24">
        <v>0</v>
      </c>
      <c r="H24">
        <v>32052.41</v>
      </c>
      <c r="I24">
        <v>16398.91</v>
      </c>
      <c r="J24">
        <v>0</v>
      </c>
      <c r="K24">
        <v>11926.48</v>
      </c>
      <c r="L24">
        <v>10435.67</v>
      </c>
      <c r="M24">
        <v>0</v>
      </c>
      <c r="N24">
        <v>0</v>
      </c>
      <c r="O24">
        <v>0</v>
      </c>
      <c r="P24">
        <v>0</v>
      </c>
      <c r="Q24">
        <v>3727.02</v>
      </c>
      <c r="R24">
        <v>2236.21</v>
      </c>
      <c r="S24">
        <v>0</v>
      </c>
      <c r="T24">
        <v>5217.83</v>
      </c>
      <c r="U24">
        <v>0</v>
      </c>
      <c r="V24">
        <v>0</v>
      </c>
      <c r="W24">
        <v>0</v>
      </c>
      <c r="X24">
        <v>745.4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f t="shared" si="1"/>
        <v>22362.15</v>
      </c>
      <c r="AQ24">
        <v>17889.72</v>
      </c>
      <c r="AS24">
        <v>0</v>
      </c>
      <c r="AT24">
        <v>0</v>
      </c>
      <c r="AU24">
        <v>0</v>
      </c>
      <c r="AV24">
        <v>0</v>
      </c>
      <c r="AW24">
        <v>745.4</v>
      </c>
      <c r="AX24">
        <v>0</v>
      </c>
      <c r="AY24">
        <v>0</v>
      </c>
      <c r="AZ24">
        <v>745.4</v>
      </c>
    </row>
    <row r="25" spans="1:52">
      <c r="A25" t="s">
        <v>50</v>
      </c>
      <c r="B25" s="3">
        <v>38197</v>
      </c>
      <c r="C25" s="1">
        <v>211</v>
      </c>
      <c r="D25">
        <v>102017.66</v>
      </c>
      <c r="E25" s="1">
        <f t="shared" si="0"/>
        <v>14573.96</v>
      </c>
      <c r="F25">
        <v>0</v>
      </c>
      <c r="G25">
        <v>0</v>
      </c>
      <c r="H25">
        <v>39349.67</v>
      </c>
      <c r="I25">
        <v>71412.36</v>
      </c>
      <c r="J25">
        <v>0</v>
      </c>
      <c r="K25">
        <v>10201.77</v>
      </c>
      <c r="L25">
        <v>4372.1899999999996</v>
      </c>
      <c r="M25">
        <v>0</v>
      </c>
      <c r="N25">
        <v>0</v>
      </c>
      <c r="O25">
        <v>0</v>
      </c>
      <c r="P25">
        <v>0</v>
      </c>
      <c r="Q25">
        <v>2914.79</v>
      </c>
      <c r="R25">
        <v>8744.3700000000008</v>
      </c>
      <c r="S25">
        <v>0</v>
      </c>
      <c r="T25">
        <v>8744.3700000000008</v>
      </c>
      <c r="U25">
        <v>0</v>
      </c>
      <c r="V25">
        <v>0</v>
      </c>
      <c r="W25">
        <v>0</v>
      </c>
      <c r="X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f t="shared" si="1"/>
        <v>14573.96</v>
      </c>
      <c r="AQ25">
        <v>27690.51</v>
      </c>
      <c r="AS25">
        <v>0</v>
      </c>
      <c r="AT25">
        <v>0</v>
      </c>
      <c r="AU25">
        <v>0</v>
      </c>
      <c r="AV25">
        <v>0</v>
      </c>
      <c r="AW25">
        <v>11659.16</v>
      </c>
      <c r="AX25">
        <v>0</v>
      </c>
      <c r="AY25">
        <v>1457.4</v>
      </c>
      <c r="AZ25">
        <v>0</v>
      </c>
    </row>
    <row r="26" spans="1:52">
      <c r="A26" t="s">
        <v>50</v>
      </c>
      <c r="B26" s="3">
        <v>38204</v>
      </c>
      <c r="C26" s="1">
        <v>218</v>
      </c>
      <c r="D26">
        <v>66439.78</v>
      </c>
      <c r="E26" s="1">
        <f t="shared" si="0"/>
        <v>4088.61</v>
      </c>
      <c r="F26">
        <v>0</v>
      </c>
      <c r="G26">
        <v>0</v>
      </c>
      <c r="H26">
        <v>12265.8</v>
      </c>
      <c r="I26">
        <v>2044.3</v>
      </c>
      <c r="J26">
        <v>0</v>
      </c>
      <c r="K26">
        <v>1533.23</v>
      </c>
      <c r="L26">
        <v>2555.38</v>
      </c>
      <c r="M26">
        <v>0</v>
      </c>
      <c r="N26">
        <v>0</v>
      </c>
      <c r="O26">
        <v>0</v>
      </c>
      <c r="P26">
        <v>0</v>
      </c>
      <c r="Q26">
        <v>0</v>
      </c>
      <c r="R26">
        <v>1022.15</v>
      </c>
      <c r="S26">
        <v>0</v>
      </c>
      <c r="T26">
        <v>1022.15</v>
      </c>
      <c r="U26">
        <v>0</v>
      </c>
      <c r="V26">
        <v>0</v>
      </c>
      <c r="W26">
        <v>0</v>
      </c>
      <c r="X26">
        <v>0</v>
      </c>
      <c r="Z26">
        <v>0</v>
      </c>
      <c r="AA26">
        <v>0</v>
      </c>
      <c r="AB26">
        <v>0</v>
      </c>
      <c r="AC26">
        <v>0</v>
      </c>
      <c r="AD26">
        <v>1022.15</v>
      </c>
      <c r="AE26">
        <v>0</v>
      </c>
      <c r="AF26">
        <v>511.08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f t="shared" si="1"/>
        <v>4088.61</v>
      </c>
      <c r="AQ26">
        <v>2555.38</v>
      </c>
      <c r="AS26">
        <v>0</v>
      </c>
      <c r="AT26">
        <v>0</v>
      </c>
      <c r="AU26">
        <v>0</v>
      </c>
      <c r="AV26">
        <v>0</v>
      </c>
      <c r="AW26">
        <v>511.08</v>
      </c>
      <c r="AX26">
        <v>0</v>
      </c>
      <c r="AY26">
        <v>0</v>
      </c>
      <c r="AZ26">
        <v>0</v>
      </c>
    </row>
    <row r="27" spans="1:52">
      <c r="A27" t="s">
        <v>50</v>
      </c>
      <c r="B27" s="3">
        <v>38209</v>
      </c>
      <c r="C27" s="1">
        <v>223</v>
      </c>
      <c r="D27">
        <v>48151.16</v>
      </c>
      <c r="E27" s="1">
        <f t="shared" si="0"/>
        <v>0</v>
      </c>
      <c r="F27">
        <v>0</v>
      </c>
      <c r="G27">
        <v>0</v>
      </c>
      <c r="H27">
        <v>5690.59</v>
      </c>
      <c r="I27">
        <v>437.74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f t="shared" si="1"/>
        <v>0</v>
      </c>
      <c r="AQ27">
        <v>875.48</v>
      </c>
      <c r="AS27">
        <v>0</v>
      </c>
      <c r="AT27">
        <v>0</v>
      </c>
      <c r="AU27">
        <v>0</v>
      </c>
      <c r="AV27">
        <v>0</v>
      </c>
      <c r="AW27">
        <v>2188.69</v>
      </c>
      <c r="AX27">
        <v>0</v>
      </c>
      <c r="AY27">
        <v>0</v>
      </c>
      <c r="AZ27">
        <v>0</v>
      </c>
    </row>
    <row r="28" spans="1:52">
      <c r="A28" t="s">
        <v>50</v>
      </c>
      <c r="B28" s="3">
        <v>38217</v>
      </c>
      <c r="C28" s="1">
        <v>231</v>
      </c>
      <c r="D28">
        <v>575.92999999999995</v>
      </c>
      <c r="E28" s="1">
        <f t="shared" si="0"/>
        <v>63.99</v>
      </c>
      <c r="F28">
        <v>0</v>
      </c>
      <c r="G28">
        <v>0</v>
      </c>
      <c r="H28">
        <v>8127.02</v>
      </c>
      <c r="I28">
        <v>63.99</v>
      </c>
      <c r="J28">
        <v>0</v>
      </c>
      <c r="K28">
        <v>63.99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Z28">
        <v>0</v>
      </c>
      <c r="AA28">
        <v>63.99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f t="shared" si="1"/>
        <v>63.99</v>
      </c>
      <c r="AQ28">
        <v>63.99</v>
      </c>
      <c r="AS28">
        <v>0</v>
      </c>
      <c r="AT28">
        <v>0</v>
      </c>
      <c r="AU28">
        <v>0</v>
      </c>
      <c r="AV28">
        <v>0</v>
      </c>
      <c r="AW28">
        <v>63.99</v>
      </c>
      <c r="AX28">
        <v>0</v>
      </c>
      <c r="AY28">
        <v>63.99</v>
      </c>
      <c r="AZ28">
        <v>0</v>
      </c>
    </row>
    <row r="29" spans="1:52">
      <c r="A29" t="s">
        <v>50</v>
      </c>
      <c r="B29" s="3">
        <v>38224</v>
      </c>
      <c r="C29" s="1">
        <v>238</v>
      </c>
      <c r="D29">
        <v>13614.14</v>
      </c>
      <c r="E29" s="1">
        <f t="shared" si="0"/>
        <v>0</v>
      </c>
      <c r="F29">
        <v>0</v>
      </c>
      <c r="G29">
        <v>174.54</v>
      </c>
      <c r="H29">
        <v>24784.71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Z29">
        <v>0</v>
      </c>
      <c r="AA29">
        <v>0</v>
      </c>
      <c r="AB29">
        <v>0</v>
      </c>
      <c r="AC29">
        <v>0</v>
      </c>
      <c r="AD29">
        <v>349.08</v>
      </c>
      <c r="AE29">
        <v>0</v>
      </c>
      <c r="AF29">
        <v>0</v>
      </c>
      <c r="AG29">
        <v>0</v>
      </c>
      <c r="AH29">
        <v>0</v>
      </c>
      <c r="AI29">
        <v>349.08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f t="shared" si="1"/>
        <v>0</v>
      </c>
      <c r="AQ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1047.24</v>
      </c>
      <c r="AZ29">
        <v>0</v>
      </c>
    </row>
    <row r="30" spans="1:52">
      <c r="A30" t="s">
        <v>50</v>
      </c>
      <c r="B30" s="3">
        <v>38238</v>
      </c>
      <c r="C30" s="1">
        <v>252</v>
      </c>
      <c r="D30">
        <v>4855.21</v>
      </c>
      <c r="E30" s="1">
        <f t="shared" si="0"/>
        <v>255.54</v>
      </c>
      <c r="F30">
        <v>255.54</v>
      </c>
      <c r="G30">
        <v>0</v>
      </c>
      <c r="H30">
        <v>69506.23</v>
      </c>
      <c r="I30">
        <v>511.08</v>
      </c>
      <c r="J30">
        <v>0</v>
      </c>
      <c r="K30">
        <v>255.54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255.54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255.54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f t="shared" si="1"/>
        <v>255.54</v>
      </c>
      <c r="AQ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255.54</v>
      </c>
      <c r="AZ30">
        <v>0</v>
      </c>
    </row>
    <row r="31" spans="1:52">
      <c r="A31" t="s">
        <v>50</v>
      </c>
      <c r="B31" s="3">
        <v>38246</v>
      </c>
      <c r="C31" s="1">
        <v>260</v>
      </c>
      <c r="D31">
        <v>48151.16</v>
      </c>
      <c r="E31" s="1">
        <f t="shared" si="0"/>
        <v>0</v>
      </c>
      <c r="F31">
        <v>0</v>
      </c>
      <c r="G31">
        <v>0</v>
      </c>
      <c r="H31">
        <v>5690.59</v>
      </c>
      <c r="I31">
        <v>437.74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f t="shared" si="1"/>
        <v>0</v>
      </c>
      <c r="AQ31">
        <v>875.48</v>
      </c>
      <c r="AS31">
        <v>0</v>
      </c>
      <c r="AT31">
        <v>0</v>
      </c>
      <c r="AU31">
        <v>0</v>
      </c>
      <c r="AV31">
        <v>0</v>
      </c>
      <c r="AW31">
        <v>2188.69</v>
      </c>
      <c r="AX31">
        <v>0</v>
      </c>
      <c r="AY31">
        <v>0</v>
      </c>
      <c r="AZ31">
        <v>0</v>
      </c>
    </row>
    <row r="32" spans="1:52">
      <c r="A32" t="s">
        <v>50</v>
      </c>
      <c r="B32" s="3">
        <v>38252</v>
      </c>
      <c r="C32" s="1">
        <v>266</v>
      </c>
      <c r="D32">
        <v>232.04</v>
      </c>
      <c r="E32" s="1">
        <f t="shared" si="0"/>
        <v>77.349999999999994</v>
      </c>
      <c r="F32">
        <v>0</v>
      </c>
      <c r="G32">
        <v>0</v>
      </c>
      <c r="H32">
        <v>7193.34</v>
      </c>
      <c r="I32">
        <v>154.69999999999999</v>
      </c>
      <c r="J32">
        <v>0</v>
      </c>
      <c r="K32">
        <v>0</v>
      </c>
      <c r="L32">
        <v>77.349999999999994</v>
      </c>
      <c r="M32">
        <v>77.349999999999994</v>
      </c>
      <c r="N32">
        <v>0</v>
      </c>
      <c r="O32">
        <v>0</v>
      </c>
      <c r="P32">
        <v>0</v>
      </c>
      <c r="Q32">
        <v>0</v>
      </c>
      <c r="R32">
        <v>232.04</v>
      </c>
      <c r="S32">
        <v>0</v>
      </c>
      <c r="T32">
        <v>154.69999999999999</v>
      </c>
      <c r="U32">
        <v>0</v>
      </c>
      <c r="V32">
        <v>0</v>
      </c>
      <c r="W32">
        <v>0</v>
      </c>
      <c r="X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1160.22</v>
      </c>
      <c r="AJ32">
        <v>0</v>
      </c>
      <c r="AK32">
        <v>0</v>
      </c>
      <c r="AL32">
        <v>0</v>
      </c>
      <c r="AM32">
        <v>0</v>
      </c>
      <c r="AN32">
        <v>232.04</v>
      </c>
      <c r="AO32">
        <v>0</v>
      </c>
      <c r="AP32">
        <f t="shared" si="1"/>
        <v>77.349999999999994</v>
      </c>
      <c r="AQ32">
        <v>0</v>
      </c>
      <c r="AS32">
        <v>0</v>
      </c>
      <c r="AT32">
        <v>0</v>
      </c>
      <c r="AU32">
        <v>0</v>
      </c>
      <c r="AV32">
        <v>0</v>
      </c>
      <c r="AW32">
        <v>154.69999999999999</v>
      </c>
      <c r="AX32">
        <v>0</v>
      </c>
      <c r="AY32">
        <v>232.04</v>
      </c>
      <c r="AZ32">
        <v>0</v>
      </c>
    </row>
    <row r="33" spans="1:79">
      <c r="A33" s="4" t="s">
        <v>50</v>
      </c>
      <c r="B33" s="5">
        <v>38257</v>
      </c>
      <c r="C33" s="4">
        <v>271</v>
      </c>
      <c r="D33" s="4">
        <v>84.93</v>
      </c>
      <c r="E33" s="1">
        <f t="shared" si="0"/>
        <v>0</v>
      </c>
      <c r="F33" s="4">
        <v>0</v>
      </c>
      <c r="G33" s="4">
        <v>0</v>
      </c>
      <c r="H33" s="4">
        <v>14352.44</v>
      </c>
      <c r="I33" s="4">
        <v>424.63</v>
      </c>
      <c r="J33" s="4">
        <v>0</v>
      </c>
      <c r="K33" s="4">
        <v>0</v>
      </c>
      <c r="L33" s="4">
        <v>0</v>
      </c>
      <c r="M33" s="4">
        <v>169.85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Z33" s="4">
        <v>84.93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594.48</v>
      </c>
      <c r="AJ33" s="4">
        <v>0</v>
      </c>
      <c r="AK33" s="4">
        <v>0</v>
      </c>
      <c r="AL33" s="4">
        <v>0</v>
      </c>
      <c r="AM33" s="4">
        <v>0</v>
      </c>
      <c r="AN33" s="4">
        <v>84.93</v>
      </c>
      <c r="AO33" s="4">
        <v>0</v>
      </c>
      <c r="AP33">
        <f t="shared" si="1"/>
        <v>0</v>
      </c>
      <c r="AQ33" s="4">
        <v>84.93</v>
      </c>
      <c r="AS33" s="4">
        <v>0</v>
      </c>
      <c r="AT33" s="4">
        <v>0</v>
      </c>
      <c r="AU33" s="4">
        <v>0</v>
      </c>
      <c r="AV33" s="4">
        <v>0</v>
      </c>
      <c r="AW33" s="4">
        <v>84.93</v>
      </c>
      <c r="AX33" s="4">
        <v>0</v>
      </c>
      <c r="AY33" s="4">
        <v>84.93</v>
      </c>
      <c r="AZ33" s="4">
        <v>0</v>
      </c>
    </row>
    <row r="34" spans="1:79">
      <c r="A34" t="s">
        <v>50</v>
      </c>
      <c r="B34" s="3">
        <v>38264</v>
      </c>
      <c r="C34" s="1">
        <v>278</v>
      </c>
      <c r="D34">
        <v>1217.49</v>
      </c>
      <c r="E34" s="1">
        <f t="shared" si="0"/>
        <v>173.93</v>
      </c>
      <c r="F34">
        <v>521.78</v>
      </c>
      <c r="G34">
        <v>0</v>
      </c>
      <c r="H34">
        <v>32524.5</v>
      </c>
      <c r="I34">
        <v>869.64</v>
      </c>
      <c r="J34">
        <v>0</v>
      </c>
      <c r="K34">
        <v>0</v>
      </c>
      <c r="L34">
        <v>173.93</v>
      </c>
      <c r="M34">
        <v>521.78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2261.06</v>
      </c>
      <c r="AJ34">
        <v>0</v>
      </c>
      <c r="AK34">
        <v>0</v>
      </c>
      <c r="AL34">
        <v>0</v>
      </c>
      <c r="AM34">
        <v>0</v>
      </c>
      <c r="AN34">
        <v>347.86</v>
      </c>
      <c r="AO34">
        <v>0</v>
      </c>
      <c r="AP34">
        <f t="shared" si="1"/>
        <v>173.93</v>
      </c>
      <c r="AQ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173.93</v>
      </c>
      <c r="AZ34">
        <v>0</v>
      </c>
    </row>
    <row r="35" spans="1:79">
      <c r="A35" t="s">
        <v>50</v>
      </c>
      <c r="B35" s="3">
        <v>38273</v>
      </c>
      <c r="C35" s="1">
        <v>287</v>
      </c>
      <c r="D35">
        <v>17639.689999999999</v>
      </c>
      <c r="E35" s="1">
        <f t="shared" si="0"/>
        <v>1022.59</v>
      </c>
      <c r="F35">
        <v>1022.59</v>
      </c>
      <c r="G35">
        <v>255.65</v>
      </c>
      <c r="H35">
        <v>36301.97</v>
      </c>
      <c r="I35">
        <v>9458.9599999999991</v>
      </c>
      <c r="J35">
        <v>255.65</v>
      </c>
      <c r="K35">
        <v>766.94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7669.43</v>
      </c>
      <c r="T35">
        <v>0</v>
      </c>
      <c r="U35">
        <v>0</v>
      </c>
      <c r="V35">
        <v>0</v>
      </c>
      <c r="W35">
        <v>0</v>
      </c>
      <c r="X35">
        <v>0</v>
      </c>
      <c r="Z35">
        <v>0</v>
      </c>
      <c r="AA35">
        <v>0</v>
      </c>
      <c r="AB35">
        <v>0</v>
      </c>
      <c r="AC35">
        <v>0</v>
      </c>
      <c r="AD35">
        <v>766.94</v>
      </c>
      <c r="AE35">
        <v>0</v>
      </c>
      <c r="AF35">
        <v>0</v>
      </c>
      <c r="AG35">
        <v>0</v>
      </c>
      <c r="AH35">
        <v>0</v>
      </c>
      <c r="AI35">
        <v>3067.77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f t="shared" si="1"/>
        <v>1022.59</v>
      </c>
      <c r="AQ35">
        <v>255.65</v>
      </c>
      <c r="AS35">
        <v>0</v>
      </c>
      <c r="AT35">
        <v>0</v>
      </c>
      <c r="AU35">
        <v>0</v>
      </c>
      <c r="AV35">
        <v>0</v>
      </c>
      <c r="AW35">
        <v>511.3</v>
      </c>
      <c r="AX35">
        <v>0</v>
      </c>
      <c r="AY35">
        <v>511.3</v>
      </c>
      <c r="AZ35">
        <v>0</v>
      </c>
    </row>
    <row r="36" spans="1:79">
      <c r="A36" t="s">
        <v>50</v>
      </c>
      <c r="B36" s="3">
        <v>38279</v>
      </c>
      <c r="C36" s="1">
        <v>293</v>
      </c>
      <c r="D36">
        <v>14492.72</v>
      </c>
      <c r="E36" s="1">
        <f t="shared" si="0"/>
        <v>706.96</v>
      </c>
      <c r="F36">
        <v>4595.25</v>
      </c>
      <c r="G36">
        <v>0</v>
      </c>
      <c r="H36">
        <v>28631.95</v>
      </c>
      <c r="I36">
        <v>4241.7700000000004</v>
      </c>
      <c r="J36">
        <v>0</v>
      </c>
      <c r="K36">
        <v>0</v>
      </c>
      <c r="L36">
        <v>706.96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4595.25</v>
      </c>
      <c r="T36">
        <v>353.48</v>
      </c>
      <c r="U36">
        <v>0</v>
      </c>
      <c r="V36">
        <v>0</v>
      </c>
      <c r="W36">
        <v>0</v>
      </c>
      <c r="X36">
        <v>353.48</v>
      </c>
      <c r="Z36">
        <v>0</v>
      </c>
      <c r="AA36">
        <v>353.48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3534.81</v>
      </c>
      <c r="AJ36">
        <v>0</v>
      </c>
      <c r="AK36">
        <v>0</v>
      </c>
      <c r="AL36">
        <v>0</v>
      </c>
      <c r="AM36">
        <v>0</v>
      </c>
      <c r="AN36">
        <v>1060.44</v>
      </c>
      <c r="AO36">
        <v>0</v>
      </c>
      <c r="AP36">
        <f t="shared" si="1"/>
        <v>706.96</v>
      </c>
      <c r="AQ36">
        <v>2474.37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</row>
    <row r="37" spans="1:79">
      <c r="A37" t="s">
        <v>50</v>
      </c>
      <c r="B37" s="3">
        <v>38295</v>
      </c>
      <c r="C37" s="1">
        <v>309</v>
      </c>
      <c r="D37">
        <v>19253.810000000001</v>
      </c>
      <c r="E37" s="1">
        <f t="shared" si="0"/>
        <v>469.6</v>
      </c>
      <c r="F37">
        <v>704.41</v>
      </c>
      <c r="G37">
        <v>234.8</v>
      </c>
      <c r="H37">
        <v>27941.5</v>
      </c>
      <c r="I37">
        <v>13618.55</v>
      </c>
      <c r="J37">
        <v>0</v>
      </c>
      <c r="K37">
        <v>234.8</v>
      </c>
      <c r="L37">
        <v>234.8</v>
      </c>
      <c r="M37">
        <v>0</v>
      </c>
      <c r="N37">
        <v>0</v>
      </c>
      <c r="O37">
        <v>0</v>
      </c>
      <c r="P37">
        <v>234.8</v>
      </c>
      <c r="Q37">
        <v>0</v>
      </c>
      <c r="R37">
        <v>0</v>
      </c>
      <c r="S37">
        <v>1408.82</v>
      </c>
      <c r="T37">
        <v>0</v>
      </c>
      <c r="U37">
        <v>0</v>
      </c>
      <c r="V37">
        <v>0</v>
      </c>
      <c r="W37">
        <v>0</v>
      </c>
      <c r="X37">
        <v>0</v>
      </c>
      <c r="Z37">
        <v>0</v>
      </c>
      <c r="AA37">
        <v>0</v>
      </c>
      <c r="AB37">
        <v>0</v>
      </c>
      <c r="AC37">
        <v>0</v>
      </c>
      <c r="AD37">
        <v>704.41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1408.82</v>
      </c>
      <c r="AO37">
        <v>0</v>
      </c>
      <c r="AP37">
        <f t="shared" si="1"/>
        <v>469.6</v>
      </c>
      <c r="AQ37">
        <v>1643.62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</row>
    <row r="38" spans="1:79">
      <c r="A38" t="s">
        <v>50</v>
      </c>
      <c r="B38" s="3">
        <v>38301</v>
      </c>
      <c r="C38" s="1">
        <v>315</v>
      </c>
      <c r="D38">
        <v>40134.339999999997</v>
      </c>
      <c r="E38" s="1">
        <f t="shared" si="0"/>
        <v>633.70000000000005</v>
      </c>
      <c r="F38">
        <v>0</v>
      </c>
      <c r="G38">
        <v>0</v>
      </c>
      <c r="H38">
        <v>19011</v>
      </c>
      <c r="I38">
        <v>2957.27</v>
      </c>
      <c r="J38">
        <v>0</v>
      </c>
      <c r="K38">
        <v>633.70000000000005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422.47</v>
      </c>
      <c r="T38">
        <v>0</v>
      </c>
      <c r="U38">
        <v>0</v>
      </c>
      <c r="V38">
        <v>0</v>
      </c>
      <c r="W38">
        <v>0</v>
      </c>
      <c r="X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844.93</v>
      </c>
      <c r="AG38">
        <v>0</v>
      </c>
      <c r="AH38">
        <v>0</v>
      </c>
      <c r="AI38">
        <v>2323.5700000000002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f t="shared" si="1"/>
        <v>633.70000000000005</v>
      </c>
      <c r="AQ38">
        <v>422.47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211.23</v>
      </c>
      <c r="AZ38">
        <v>0</v>
      </c>
    </row>
    <row r="39" spans="1:79">
      <c r="A39" t="s">
        <v>50</v>
      </c>
      <c r="B39" s="3">
        <v>38309</v>
      </c>
      <c r="C39" s="1">
        <v>323</v>
      </c>
      <c r="D39">
        <v>6004.08</v>
      </c>
      <c r="E39" s="1">
        <f t="shared" si="0"/>
        <v>0</v>
      </c>
      <c r="F39">
        <v>562.88</v>
      </c>
      <c r="G39">
        <v>2814.41</v>
      </c>
      <c r="H39">
        <v>13133.93</v>
      </c>
      <c r="I39">
        <v>6754.59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750.51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Z39">
        <v>0</v>
      </c>
      <c r="AA39">
        <v>0</v>
      </c>
      <c r="AB39">
        <v>0</v>
      </c>
      <c r="AC39">
        <v>0</v>
      </c>
      <c r="AD39">
        <v>2251.5300000000002</v>
      </c>
      <c r="AE39">
        <v>0</v>
      </c>
      <c r="AF39">
        <v>0</v>
      </c>
      <c r="AG39">
        <v>0</v>
      </c>
      <c r="AH39">
        <v>0</v>
      </c>
      <c r="AI39">
        <v>1125.77</v>
      </c>
      <c r="AJ39">
        <v>0</v>
      </c>
      <c r="AK39">
        <v>0</v>
      </c>
      <c r="AL39">
        <v>0</v>
      </c>
      <c r="AM39">
        <v>0</v>
      </c>
      <c r="AN39">
        <v>2063.9</v>
      </c>
      <c r="AO39">
        <v>0</v>
      </c>
      <c r="AP39">
        <f t="shared" si="1"/>
        <v>0</v>
      </c>
      <c r="AQ39">
        <v>187.63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187.63</v>
      </c>
    </row>
    <row r="40" spans="1:79">
      <c r="A40" t="s">
        <v>50</v>
      </c>
      <c r="B40" s="3">
        <v>38324</v>
      </c>
      <c r="C40" s="1">
        <v>338</v>
      </c>
      <c r="D40">
        <v>1818.16</v>
      </c>
      <c r="E40" s="1">
        <f t="shared" si="0"/>
        <v>0</v>
      </c>
      <c r="F40">
        <v>2727.24</v>
      </c>
      <c r="G40">
        <v>1515.13</v>
      </c>
      <c r="H40">
        <v>14848.32</v>
      </c>
      <c r="I40">
        <v>35757.17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606.04999999999995</v>
      </c>
      <c r="T40">
        <v>0</v>
      </c>
      <c r="U40">
        <v>0</v>
      </c>
      <c r="V40">
        <v>0</v>
      </c>
      <c r="W40">
        <v>0</v>
      </c>
      <c r="X40">
        <v>0</v>
      </c>
      <c r="Z40">
        <v>0</v>
      </c>
      <c r="AA40">
        <v>0</v>
      </c>
      <c r="AB40">
        <v>0</v>
      </c>
      <c r="AC40">
        <v>0</v>
      </c>
      <c r="AD40">
        <v>1515.13</v>
      </c>
      <c r="AE40">
        <v>0</v>
      </c>
      <c r="AF40">
        <v>0</v>
      </c>
      <c r="AG40">
        <v>0</v>
      </c>
      <c r="AH40">
        <v>0</v>
      </c>
      <c r="AI40">
        <v>606.04999999999995</v>
      </c>
      <c r="AJ40">
        <v>0</v>
      </c>
      <c r="AK40">
        <v>0</v>
      </c>
      <c r="AL40">
        <v>0</v>
      </c>
      <c r="AM40">
        <v>0</v>
      </c>
      <c r="AN40">
        <v>4242.38</v>
      </c>
      <c r="AO40">
        <v>0</v>
      </c>
      <c r="AP40">
        <f t="shared" si="1"/>
        <v>0</v>
      </c>
      <c r="AQ40">
        <v>1212.1099999999999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</row>
    <row r="41" spans="1:79" s="6" customFormat="1" ht="13" thickBot="1">
      <c r="A41" s="6" t="s">
        <v>50</v>
      </c>
      <c r="B41" s="7">
        <v>38337</v>
      </c>
      <c r="C41" s="8">
        <v>351</v>
      </c>
      <c r="D41" s="6">
        <v>0</v>
      </c>
      <c r="E41" s="1">
        <f t="shared" si="0"/>
        <v>445.42</v>
      </c>
      <c r="F41" s="6">
        <v>2672.55</v>
      </c>
      <c r="G41" s="6">
        <v>24498.37</v>
      </c>
      <c r="H41" s="6">
        <v>17371.57</v>
      </c>
      <c r="I41" s="6">
        <v>23607.52</v>
      </c>
      <c r="J41" s="6">
        <v>0</v>
      </c>
      <c r="K41" s="6">
        <v>445.42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2227.12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7126.8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f t="shared" si="1"/>
        <v>445.42</v>
      </c>
      <c r="AQ41" s="6">
        <v>890.85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890.85</v>
      </c>
    </row>
    <row r="42" spans="1:79" s="1" customFormat="1">
      <c r="A42" t="s">
        <v>51</v>
      </c>
      <c r="B42" s="3">
        <v>37988</v>
      </c>
      <c r="C42" s="1">
        <v>2</v>
      </c>
      <c r="D42">
        <v>14278.53</v>
      </c>
      <c r="E42"/>
      <c r="F42">
        <v>4561.2</v>
      </c>
      <c r="G42">
        <v>3966.26</v>
      </c>
      <c r="H42">
        <v>10312.27</v>
      </c>
      <c r="I42">
        <v>8725.77</v>
      </c>
      <c r="J42">
        <v>198.31</v>
      </c>
      <c r="K42">
        <v>198.31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198.31</v>
      </c>
      <c r="T42">
        <v>0</v>
      </c>
      <c r="U42">
        <v>0</v>
      </c>
      <c r="V42">
        <v>0</v>
      </c>
      <c r="W42">
        <v>0</v>
      </c>
      <c r="X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2776.38</v>
      </c>
      <c r="AF42">
        <v>1189.8800000000001</v>
      </c>
      <c r="AG42">
        <v>0</v>
      </c>
      <c r="AH42">
        <v>0</v>
      </c>
      <c r="AI42">
        <v>594.94000000000005</v>
      </c>
      <c r="AJ42">
        <v>0</v>
      </c>
      <c r="AK42">
        <v>0</v>
      </c>
      <c r="AL42">
        <v>0</v>
      </c>
      <c r="AM42">
        <v>0</v>
      </c>
      <c r="AN42">
        <v>594.94000000000005</v>
      </c>
      <c r="AO42">
        <v>0</v>
      </c>
      <c r="AP42">
        <f t="shared" si="1"/>
        <v>396.62</v>
      </c>
      <c r="AQ42">
        <v>0</v>
      </c>
      <c r="AS42">
        <v>0</v>
      </c>
      <c r="AT42">
        <v>0</v>
      </c>
      <c r="AU42">
        <v>0</v>
      </c>
      <c r="AV42">
        <v>0</v>
      </c>
      <c r="AW42">
        <v>198.31</v>
      </c>
      <c r="AX42">
        <v>0</v>
      </c>
      <c r="AY42">
        <v>0</v>
      </c>
      <c r="AZ42">
        <v>198.31</v>
      </c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</row>
    <row r="43" spans="1:79">
      <c r="A43" t="s">
        <v>51</v>
      </c>
      <c r="B43" s="3">
        <v>38013</v>
      </c>
      <c r="C43" s="1">
        <v>27</v>
      </c>
      <c r="D43">
        <v>9220.1299999999992</v>
      </c>
      <c r="F43">
        <v>113.83</v>
      </c>
      <c r="G43">
        <v>910.63</v>
      </c>
      <c r="H43">
        <v>6032.93</v>
      </c>
      <c r="I43">
        <v>341.49</v>
      </c>
      <c r="J43">
        <v>0</v>
      </c>
      <c r="K43">
        <v>0</v>
      </c>
      <c r="L43">
        <v>227.66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Z43">
        <v>0</v>
      </c>
      <c r="AA43">
        <v>0</v>
      </c>
      <c r="AB43">
        <v>0</v>
      </c>
      <c r="AC43">
        <v>0</v>
      </c>
      <c r="AD43">
        <v>113.83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227.66</v>
      </c>
      <c r="AO43">
        <v>0</v>
      </c>
      <c r="AP43">
        <f t="shared" si="1"/>
        <v>227.66</v>
      </c>
      <c r="AQ43">
        <v>0</v>
      </c>
      <c r="AS43">
        <v>0</v>
      </c>
      <c r="AT43">
        <v>0</v>
      </c>
      <c r="AU43">
        <v>0</v>
      </c>
      <c r="AV43">
        <v>113.83</v>
      </c>
      <c r="AW43">
        <v>0</v>
      </c>
      <c r="AX43">
        <v>0</v>
      </c>
      <c r="AY43">
        <v>455.32</v>
      </c>
      <c r="AZ43">
        <v>113.83</v>
      </c>
    </row>
    <row r="44" spans="1:79">
      <c r="A44" t="s">
        <v>51</v>
      </c>
      <c r="B44" s="3">
        <v>38023</v>
      </c>
      <c r="C44" s="1">
        <v>37</v>
      </c>
      <c r="D44">
        <v>7736.25</v>
      </c>
      <c r="F44">
        <v>0</v>
      </c>
      <c r="G44">
        <v>0</v>
      </c>
      <c r="H44">
        <v>8363.51</v>
      </c>
      <c r="I44">
        <v>627.26</v>
      </c>
      <c r="J44">
        <v>0</v>
      </c>
      <c r="K44">
        <v>104.54</v>
      </c>
      <c r="L44">
        <v>209.09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Z44">
        <v>0</v>
      </c>
      <c r="AA44">
        <v>0</v>
      </c>
      <c r="AB44">
        <v>0</v>
      </c>
      <c r="AC44">
        <v>0</v>
      </c>
      <c r="AD44">
        <v>104.54</v>
      </c>
      <c r="AE44">
        <v>0</v>
      </c>
      <c r="AF44">
        <v>627.26</v>
      </c>
      <c r="AG44">
        <v>0</v>
      </c>
      <c r="AH44">
        <v>0</v>
      </c>
      <c r="AI44">
        <v>209.09</v>
      </c>
      <c r="AJ44">
        <v>209.09</v>
      </c>
      <c r="AK44">
        <v>0</v>
      </c>
      <c r="AL44">
        <v>0</v>
      </c>
      <c r="AM44">
        <v>0</v>
      </c>
      <c r="AN44">
        <v>209.09</v>
      </c>
      <c r="AO44">
        <v>0</v>
      </c>
      <c r="AP44">
        <f t="shared" si="1"/>
        <v>313.63</v>
      </c>
      <c r="AQ44">
        <v>104.54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313.63</v>
      </c>
      <c r="AZ44">
        <v>104.54</v>
      </c>
    </row>
    <row r="45" spans="1:79">
      <c r="A45" t="s">
        <v>51</v>
      </c>
      <c r="B45" s="3">
        <v>38028</v>
      </c>
      <c r="C45" s="1">
        <v>42</v>
      </c>
      <c r="D45">
        <v>16833.27</v>
      </c>
      <c r="F45">
        <v>0</v>
      </c>
      <c r="G45">
        <v>0</v>
      </c>
      <c r="H45">
        <v>4488.87</v>
      </c>
      <c r="I45">
        <v>2119.75</v>
      </c>
      <c r="J45">
        <v>124.69</v>
      </c>
      <c r="K45">
        <v>124.69</v>
      </c>
      <c r="L45">
        <v>0</v>
      </c>
      <c r="M45">
        <v>0</v>
      </c>
      <c r="N45">
        <v>0</v>
      </c>
      <c r="O45">
        <v>124.69</v>
      </c>
      <c r="P45">
        <v>124.69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124.69</v>
      </c>
      <c r="AO45">
        <v>0</v>
      </c>
      <c r="AP45">
        <f t="shared" si="1"/>
        <v>249.38</v>
      </c>
      <c r="AQ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249.38</v>
      </c>
      <c r="AZ45">
        <v>0</v>
      </c>
    </row>
    <row r="46" spans="1:79">
      <c r="A46" t="s">
        <v>51</v>
      </c>
      <c r="B46" s="3">
        <v>38034</v>
      </c>
      <c r="C46" s="1">
        <v>48</v>
      </c>
      <c r="D46">
        <v>10859.62</v>
      </c>
      <c r="F46">
        <v>0</v>
      </c>
      <c r="G46">
        <v>146.75</v>
      </c>
      <c r="H46">
        <v>6750.57</v>
      </c>
      <c r="I46">
        <v>440.25</v>
      </c>
      <c r="J46">
        <v>0</v>
      </c>
      <c r="K46">
        <v>0</v>
      </c>
      <c r="L46">
        <v>0</v>
      </c>
      <c r="M46">
        <v>0</v>
      </c>
      <c r="N46">
        <v>0</v>
      </c>
      <c r="O46">
        <v>146.75</v>
      </c>
      <c r="P46">
        <v>0</v>
      </c>
      <c r="Q46">
        <v>0</v>
      </c>
      <c r="R46">
        <v>146.75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Z46">
        <v>146.75</v>
      </c>
      <c r="AA46">
        <v>146.75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146.75</v>
      </c>
      <c r="AO46">
        <v>0</v>
      </c>
      <c r="AP46">
        <f t="shared" si="1"/>
        <v>0</v>
      </c>
      <c r="AQ46">
        <v>146.75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</row>
    <row r="47" spans="1:79">
      <c r="A47" t="s">
        <v>51</v>
      </c>
      <c r="B47" s="3">
        <v>38042</v>
      </c>
      <c r="C47" s="1">
        <v>56</v>
      </c>
      <c r="D47">
        <v>12647.06</v>
      </c>
      <c r="F47">
        <v>0</v>
      </c>
      <c r="G47">
        <v>143.72</v>
      </c>
      <c r="H47">
        <v>4167.78</v>
      </c>
      <c r="I47">
        <v>143.72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143.72</v>
      </c>
      <c r="W47">
        <v>0</v>
      </c>
      <c r="X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f t="shared" si="1"/>
        <v>0</v>
      </c>
      <c r="AQ47">
        <v>0</v>
      </c>
      <c r="AS47">
        <v>0</v>
      </c>
      <c r="AT47">
        <v>0</v>
      </c>
      <c r="AU47">
        <v>0</v>
      </c>
      <c r="AV47">
        <v>11066.18</v>
      </c>
      <c r="AW47">
        <v>0</v>
      </c>
      <c r="AX47">
        <v>0</v>
      </c>
      <c r="AY47">
        <v>287.43</v>
      </c>
      <c r="AZ47">
        <v>0</v>
      </c>
    </row>
    <row r="48" spans="1:79">
      <c r="A48" t="s">
        <v>51</v>
      </c>
      <c r="B48" s="3">
        <v>38057</v>
      </c>
      <c r="C48" s="1">
        <v>71</v>
      </c>
      <c r="D48">
        <v>13067.99</v>
      </c>
      <c r="F48">
        <v>0</v>
      </c>
      <c r="G48">
        <v>418.18</v>
      </c>
      <c r="H48">
        <v>10558.94</v>
      </c>
      <c r="I48">
        <v>1881.79</v>
      </c>
      <c r="J48">
        <v>0</v>
      </c>
      <c r="K48">
        <v>209.09</v>
      </c>
      <c r="L48">
        <v>209.09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Z48">
        <v>0</v>
      </c>
      <c r="AA48">
        <v>0</v>
      </c>
      <c r="AB48">
        <v>104.54</v>
      </c>
      <c r="AC48">
        <v>0</v>
      </c>
      <c r="AD48">
        <v>104.54</v>
      </c>
      <c r="AE48">
        <v>0</v>
      </c>
      <c r="AF48">
        <v>836.35</v>
      </c>
      <c r="AG48">
        <v>0</v>
      </c>
      <c r="AH48">
        <v>0</v>
      </c>
      <c r="AI48">
        <v>209.09</v>
      </c>
      <c r="AJ48">
        <v>209.09</v>
      </c>
      <c r="AK48">
        <v>0</v>
      </c>
      <c r="AL48">
        <v>0</v>
      </c>
      <c r="AM48">
        <v>0</v>
      </c>
      <c r="AN48">
        <v>313.63</v>
      </c>
      <c r="AO48">
        <v>0</v>
      </c>
      <c r="AP48">
        <f t="shared" si="1"/>
        <v>418.18</v>
      </c>
      <c r="AQ48">
        <v>104.54</v>
      </c>
      <c r="AS48">
        <v>0</v>
      </c>
      <c r="AT48">
        <v>0</v>
      </c>
      <c r="AU48">
        <v>0</v>
      </c>
      <c r="AV48">
        <v>104.54</v>
      </c>
      <c r="AW48">
        <v>0</v>
      </c>
      <c r="AX48">
        <v>0</v>
      </c>
      <c r="AY48">
        <v>313.63</v>
      </c>
      <c r="AZ48">
        <v>104.54</v>
      </c>
    </row>
    <row r="49" spans="1:52">
      <c r="A49" t="s">
        <v>51</v>
      </c>
      <c r="B49" s="3">
        <v>38062</v>
      </c>
      <c r="C49" s="1">
        <v>76</v>
      </c>
      <c r="D49">
        <v>9066.5499999999993</v>
      </c>
      <c r="F49">
        <v>0</v>
      </c>
      <c r="G49">
        <v>843.4</v>
      </c>
      <c r="H49">
        <v>9909.9500000000007</v>
      </c>
      <c r="I49">
        <v>2108.5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Z49">
        <v>0</v>
      </c>
      <c r="AA49">
        <v>0</v>
      </c>
      <c r="AB49">
        <v>1897.65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421.7</v>
      </c>
      <c r="AO49">
        <v>0</v>
      </c>
      <c r="AP49">
        <f t="shared" si="1"/>
        <v>0</v>
      </c>
      <c r="AQ49">
        <v>0</v>
      </c>
      <c r="AS49">
        <v>210.85</v>
      </c>
      <c r="AT49">
        <v>0</v>
      </c>
      <c r="AU49">
        <v>0</v>
      </c>
      <c r="AV49">
        <v>15813.75</v>
      </c>
      <c r="AW49">
        <v>0</v>
      </c>
      <c r="AX49">
        <v>0</v>
      </c>
      <c r="AY49">
        <v>210.85</v>
      </c>
      <c r="AZ49">
        <v>421.7</v>
      </c>
    </row>
    <row r="50" spans="1:52">
      <c r="A50" t="s">
        <v>51</v>
      </c>
      <c r="B50" s="3">
        <v>38070</v>
      </c>
      <c r="C50" s="1">
        <v>84</v>
      </c>
      <c r="D50">
        <v>20353.13</v>
      </c>
      <c r="F50">
        <v>0</v>
      </c>
      <c r="G50">
        <v>1795.86</v>
      </c>
      <c r="H50">
        <v>15564.16</v>
      </c>
      <c r="I50">
        <v>5387.59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Z50">
        <v>0</v>
      </c>
      <c r="AA50">
        <v>0</v>
      </c>
      <c r="AB50">
        <v>2993.11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598.62</v>
      </c>
      <c r="AO50">
        <v>0</v>
      </c>
      <c r="AP50">
        <f t="shared" si="1"/>
        <v>0</v>
      </c>
      <c r="AQ50">
        <v>0</v>
      </c>
      <c r="AS50">
        <v>598.62</v>
      </c>
      <c r="AT50">
        <v>0</v>
      </c>
      <c r="AU50">
        <v>0</v>
      </c>
      <c r="AV50">
        <v>97575.29</v>
      </c>
      <c r="AW50">
        <v>0</v>
      </c>
      <c r="AX50">
        <v>0</v>
      </c>
      <c r="AY50">
        <v>0</v>
      </c>
      <c r="AZ50">
        <v>0</v>
      </c>
    </row>
    <row r="51" spans="1:52">
      <c r="A51" t="s">
        <v>51</v>
      </c>
      <c r="B51" s="3">
        <v>38072</v>
      </c>
      <c r="C51" s="1">
        <v>86</v>
      </c>
      <c r="D51">
        <v>32973.81</v>
      </c>
      <c r="F51">
        <v>0</v>
      </c>
      <c r="G51">
        <v>5181.6000000000004</v>
      </c>
      <c r="H51">
        <v>12247.42</v>
      </c>
      <c r="I51">
        <v>10834.25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Z51">
        <v>471.05</v>
      </c>
      <c r="AA51">
        <v>942.11</v>
      </c>
      <c r="AB51">
        <v>4239.49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2355.27</v>
      </c>
      <c r="AO51">
        <v>0</v>
      </c>
      <c r="AP51">
        <f t="shared" si="1"/>
        <v>0</v>
      </c>
      <c r="AQ51">
        <v>0</v>
      </c>
      <c r="AS51">
        <v>471.05</v>
      </c>
      <c r="AT51">
        <v>0</v>
      </c>
      <c r="AU51">
        <v>0</v>
      </c>
      <c r="AV51">
        <v>63121.3</v>
      </c>
      <c r="AW51">
        <v>0</v>
      </c>
      <c r="AX51">
        <v>0</v>
      </c>
      <c r="AY51">
        <v>0</v>
      </c>
      <c r="AZ51">
        <v>10363.200000000001</v>
      </c>
    </row>
    <row r="52" spans="1:52">
      <c r="A52" t="s">
        <v>51</v>
      </c>
      <c r="B52" s="3">
        <v>38084</v>
      </c>
      <c r="C52" s="1">
        <v>98</v>
      </c>
      <c r="D52">
        <v>48541.38</v>
      </c>
      <c r="F52">
        <v>0</v>
      </c>
      <c r="G52">
        <v>630.41</v>
      </c>
      <c r="H52">
        <v>10716.93</v>
      </c>
      <c r="I52">
        <v>15129.78</v>
      </c>
      <c r="J52">
        <v>0</v>
      </c>
      <c r="K52">
        <v>0</v>
      </c>
      <c r="L52">
        <v>630.41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Z52">
        <v>0</v>
      </c>
      <c r="AA52">
        <v>0</v>
      </c>
      <c r="AB52">
        <v>2521.63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1891.22</v>
      </c>
      <c r="AO52">
        <v>0</v>
      </c>
      <c r="AP52">
        <f t="shared" si="1"/>
        <v>630.41</v>
      </c>
      <c r="AQ52">
        <v>630.41</v>
      </c>
      <c r="AS52">
        <v>1891.22</v>
      </c>
      <c r="AT52">
        <v>0</v>
      </c>
      <c r="AU52">
        <v>0</v>
      </c>
      <c r="AV52">
        <v>75018.490000000005</v>
      </c>
      <c r="AW52">
        <v>0</v>
      </c>
      <c r="AX52">
        <v>0</v>
      </c>
      <c r="AY52">
        <v>630.41</v>
      </c>
      <c r="AZ52">
        <v>0</v>
      </c>
    </row>
    <row r="53" spans="1:52">
      <c r="A53" t="s">
        <v>51</v>
      </c>
      <c r="B53" s="3">
        <v>38097</v>
      </c>
      <c r="C53" s="1">
        <v>111</v>
      </c>
      <c r="D53">
        <v>110697.81</v>
      </c>
      <c r="F53">
        <v>0</v>
      </c>
      <c r="G53">
        <v>0</v>
      </c>
      <c r="H53">
        <v>9421.09</v>
      </c>
      <c r="I53">
        <v>22963.91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588.82000000000005</v>
      </c>
      <c r="T53">
        <v>0</v>
      </c>
      <c r="U53">
        <v>0</v>
      </c>
      <c r="V53">
        <v>0</v>
      </c>
      <c r="W53">
        <v>0</v>
      </c>
      <c r="X53">
        <v>0</v>
      </c>
      <c r="Z53">
        <v>0</v>
      </c>
      <c r="AA53">
        <v>0</v>
      </c>
      <c r="AB53">
        <v>2355.27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1766.45</v>
      </c>
      <c r="AO53">
        <v>0</v>
      </c>
      <c r="AP53">
        <f t="shared" si="1"/>
        <v>0</v>
      </c>
      <c r="AQ53">
        <v>588.82000000000005</v>
      </c>
      <c r="AS53">
        <v>2355.27</v>
      </c>
      <c r="AT53">
        <v>0</v>
      </c>
      <c r="AU53">
        <v>0</v>
      </c>
      <c r="AV53">
        <v>2355.27</v>
      </c>
      <c r="AW53">
        <v>0</v>
      </c>
      <c r="AX53">
        <v>0</v>
      </c>
      <c r="AY53">
        <v>0</v>
      </c>
      <c r="AZ53">
        <v>0</v>
      </c>
    </row>
    <row r="54" spans="1:52">
      <c r="A54" t="s">
        <v>51</v>
      </c>
      <c r="B54" s="3">
        <v>38112</v>
      </c>
      <c r="C54" s="1">
        <v>126</v>
      </c>
      <c r="D54">
        <v>131949.38</v>
      </c>
      <c r="F54">
        <v>0</v>
      </c>
      <c r="G54">
        <v>4256.43</v>
      </c>
      <c r="H54">
        <v>8512.86</v>
      </c>
      <c r="I54">
        <v>23836.02</v>
      </c>
      <c r="J54">
        <v>0</v>
      </c>
      <c r="K54">
        <v>0</v>
      </c>
      <c r="L54">
        <v>851.29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f t="shared" si="1"/>
        <v>851.29</v>
      </c>
      <c r="AQ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</row>
    <row r="55" spans="1:52">
      <c r="A55" t="s">
        <v>51</v>
      </c>
      <c r="B55" s="3">
        <v>38142</v>
      </c>
      <c r="C55" s="1">
        <v>156</v>
      </c>
      <c r="D55">
        <v>80460.36</v>
      </c>
      <c r="F55">
        <v>0</v>
      </c>
      <c r="G55">
        <v>0</v>
      </c>
      <c r="H55">
        <v>189764.99</v>
      </c>
      <c r="I55">
        <v>40989.24</v>
      </c>
      <c r="J55">
        <v>1518.12</v>
      </c>
      <c r="K55">
        <v>6072.48</v>
      </c>
      <c r="L55">
        <v>33398.639999999999</v>
      </c>
      <c r="M55">
        <v>0</v>
      </c>
      <c r="N55">
        <v>0</v>
      </c>
      <c r="O55">
        <v>3036.24</v>
      </c>
      <c r="P55">
        <v>0</v>
      </c>
      <c r="Q55">
        <v>36434.879999999997</v>
      </c>
      <c r="R55">
        <v>0</v>
      </c>
      <c r="S55">
        <v>0</v>
      </c>
      <c r="T55">
        <v>3036.24</v>
      </c>
      <c r="U55">
        <v>0</v>
      </c>
      <c r="V55">
        <v>0</v>
      </c>
      <c r="W55">
        <v>0</v>
      </c>
      <c r="X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6072.48</v>
      </c>
      <c r="AO55">
        <v>0</v>
      </c>
      <c r="AP55">
        <f t="shared" si="1"/>
        <v>40989.24</v>
      </c>
      <c r="AQ55">
        <v>1518.12</v>
      </c>
      <c r="AS55">
        <v>1518.12</v>
      </c>
      <c r="AT55">
        <v>0</v>
      </c>
      <c r="AU55">
        <v>0</v>
      </c>
      <c r="AV55">
        <v>0</v>
      </c>
      <c r="AW55">
        <v>10626.84</v>
      </c>
      <c r="AX55">
        <v>0</v>
      </c>
      <c r="AY55">
        <v>1518.12</v>
      </c>
      <c r="AZ55">
        <v>34916.76</v>
      </c>
    </row>
    <row r="56" spans="1:52">
      <c r="A56" t="s">
        <v>51</v>
      </c>
      <c r="B56" s="3">
        <v>38147</v>
      </c>
      <c r="C56" s="1">
        <v>161</v>
      </c>
      <c r="D56">
        <v>72246.94</v>
      </c>
      <c r="F56">
        <v>3440.33</v>
      </c>
      <c r="G56">
        <v>0</v>
      </c>
      <c r="H56">
        <v>137613.21</v>
      </c>
      <c r="I56">
        <v>36123.47</v>
      </c>
      <c r="J56">
        <v>3440.33</v>
      </c>
      <c r="K56">
        <v>22362.15</v>
      </c>
      <c r="L56">
        <v>17201.650000000001</v>
      </c>
      <c r="M56">
        <v>0</v>
      </c>
      <c r="N56">
        <v>0</v>
      </c>
      <c r="O56">
        <v>0</v>
      </c>
      <c r="P56">
        <v>0</v>
      </c>
      <c r="Q56">
        <v>6880.66</v>
      </c>
      <c r="R56">
        <v>0</v>
      </c>
      <c r="S56">
        <v>0</v>
      </c>
      <c r="T56">
        <v>6880.66</v>
      </c>
      <c r="U56">
        <v>0</v>
      </c>
      <c r="V56">
        <v>0</v>
      </c>
      <c r="W56">
        <v>0</v>
      </c>
      <c r="X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1720.17</v>
      </c>
      <c r="AF56">
        <v>0</v>
      </c>
      <c r="AG56">
        <v>0</v>
      </c>
      <c r="AH56">
        <v>0</v>
      </c>
      <c r="AI56">
        <v>1720.17</v>
      </c>
      <c r="AJ56">
        <v>0</v>
      </c>
      <c r="AK56">
        <v>0</v>
      </c>
      <c r="AL56">
        <v>0</v>
      </c>
      <c r="AM56">
        <v>0</v>
      </c>
      <c r="AN56">
        <v>8600.83</v>
      </c>
      <c r="AO56">
        <v>0</v>
      </c>
      <c r="AP56">
        <f t="shared" si="1"/>
        <v>43004.130000000005</v>
      </c>
      <c r="AQ56">
        <v>12041.16</v>
      </c>
      <c r="AS56">
        <v>0</v>
      </c>
      <c r="AT56">
        <v>0</v>
      </c>
      <c r="AU56">
        <v>0</v>
      </c>
      <c r="AV56">
        <v>1720.17</v>
      </c>
      <c r="AW56">
        <v>8600.83</v>
      </c>
      <c r="AX56">
        <v>0</v>
      </c>
      <c r="AY56">
        <v>3440.33</v>
      </c>
      <c r="AZ56">
        <v>41283.96</v>
      </c>
    </row>
    <row r="57" spans="1:52">
      <c r="A57" t="s">
        <v>51</v>
      </c>
      <c r="B57" s="3">
        <v>38149</v>
      </c>
      <c r="C57" s="1">
        <v>163</v>
      </c>
      <c r="D57">
        <v>39747.620000000003</v>
      </c>
      <c r="F57">
        <v>0</v>
      </c>
      <c r="G57">
        <v>3222.78</v>
      </c>
      <c r="H57">
        <v>90237.84</v>
      </c>
      <c r="I57">
        <v>34376.32</v>
      </c>
      <c r="J57">
        <v>0</v>
      </c>
      <c r="K57">
        <v>10742.6</v>
      </c>
      <c r="L57">
        <v>44044.66</v>
      </c>
      <c r="M57">
        <v>0</v>
      </c>
      <c r="N57">
        <v>0</v>
      </c>
      <c r="O57">
        <v>4297.04</v>
      </c>
      <c r="P57">
        <v>0</v>
      </c>
      <c r="Q57">
        <v>13965.38</v>
      </c>
      <c r="R57">
        <v>0</v>
      </c>
      <c r="S57">
        <v>0</v>
      </c>
      <c r="T57">
        <v>8594.08</v>
      </c>
      <c r="U57">
        <v>0</v>
      </c>
      <c r="V57">
        <v>0</v>
      </c>
      <c r="W57">
        <v>0</v>
      </c>
      <c r="X57">
        <v>0</v>
      </c>
      <c r="Z57">
        <v>0</v>
      </c>
      <c r="AA57">
        <v>0</v>
      </c>
      <c r="AB57">
        <v>0</v>
      </c>
      <c r="AC57">
        <v>0</v>
      </c>
      <c r="AD57">
        <v>1074.26</v>
      </c>
      <c r="AE57">
        <v>0</v>
      </c>
      <c r="AF57">
        <v>0</v>
      </c>
      <c r="AG57">
        <v>0</v>
      </c>
      <c r="AH57">
        <v>0</v>
      </c>
      <c r="AI57">
        <v>17188.16</v>
      </c>
      <c r="AJ57">
        <v>0</v>
      </c>
      <c r="AK57">
        <v>0</v>
      </c>
      <c r="AL57">
        <v>0</v>
      </c>
      <c r="AM57">
        <v>0</v>
      </c>
      <c r="AN57">
        <v>10742.6</v>
      </c>
      <c r="AO57">
        <v>0</v>
      </c>
      <c r="AP57">
        <f t="shared" si="1"/>
        <v>54787.26</v>
      </c>
      <c r="AQ57">
        <v>7519.82</v>
      </c>
      <c r="AS57">
        <v>4297.04</v>
      </c>
      <c r="AT57">
        <v>0</v>
      </c>
      <c r="AU57">
        <v>0</v>
      </c>
      <c r="AV57">
        <v>5371.3</v>
      </c>
      <c r="AW57">
        <v>7519.82</v>
      </c>
      <c r="AX57">
        <v>0</v>
      </c>
      <c r="AY57">
        <v>1074.26</v>
      </c>
      <c r="AZ57">
        <v>55861.52</v>
      </c>
    </row>
    <row r="58" spans="1:52">
      <c r="A58" t="s">
        <v>51</v>
      </c>
      <c r="B58" s="3">
        <v>38155</v>
      </c>
      <c r="C58" s="1">
        <v>169</v>
      </c>
      <c r="D58">
        <v>1662.55</v>
      </c>
      <c r="F58">
        <v>8312.73</v>
      </c>
      <c r="G58">
        <v>13300.36</v>
      </c>
      <c r="H58">
        <v>137991.26</v>
      </c>
      <c r="I58">
        <v>116378.17</v>
      </c>
      <c r="J58">
        <v>13300.36</v>
      </c>
      <c r="K58">
        <v>19950.54</v>
      </c>
      <c r="L58">
        <v>48213.81</v>
      </c>
      <c r="M58">
        <v>0</v>
      </c>
      <c r="N58">
        <v>0</v>
      </c>
      <c r="O58">
        <v>0</v>
      </c>
      <c r="P58">
        <v>0</v>
      </c>
      <c r="Q58">
        <v>39901.089999999997</v>
      </c>
      <c r="R58">
        <v>0</v>
      </c>
      <c r="S58">
        <v>0</v>
      </c>
      <c r="T58">
        <v>1662.55</v>
      </c>
      <c r="U58">
        <v>0</v>
      </c>
      <c r="V58">
        <v>0</v>
      </c>
      <c r="W58">
        <v>0</v>
      </c>
      <c r="X58">
        <v>0</v>
      </c>
      <c r="Z58">
        <v>0</v>
      </c>
      <c r="AA58">
        <v>0</v>
      </c>
      <c r="AB58">
        <v>0</v>
      </c>
      <c r="AC58">
        <v>0</v>
      </c>
      <c r="AD58">
        <v>9975.27</v>
      </c>
      <c r="AE58">
        <v>0</v>
      </c>
      <c r="AF58">
        <v>0</v>
      </c>
      <c r="AG58">
        <v>0</v>
      </c>
      <c r="AH58">
        <v>0</v>
      </c>
      <c r="AI58">
        <v>1662.55</v>
      </c>
      <c r="AJ58">
        <v>1662.55</v>
      </c>
      <c r="AK58">
        <v>0</v>
      </c>
      <c r="AL58">
        <v>0</v>
      </c>
      <c r="AM58">
        <v>0</v>
      </c>
      <c r="AN58">
        <v>0</v>
      </c>
      <c r="AO58">
        <v>0</v>
      </c>
      <c r="AP58">
        <f t="shared" si="1"/>
        <v>81464.709999999992</v>
      </c>
      <c r="AQ58">
        <v>29925.81</v>
      </c>
      <c r="AS58">
        <v>3325.09</v>
      </c>
      <c r="AT58">
        <v>0</v>
      </c>
      <c r="AU58">
        <v>0</v>
      </c>
      <c r="AV58">
        <v>1662.55</v>
      </c>
      <c r="AW58">
        <v>13300.36</v>
      </c>
      <c r="AX58">
        <v>0</v>
      </c>
      <c r="AY58">
        <v>0</v>
      </c>
      <c r="AZ58">
        <v>31588.36</v>
      </c>
    </row>
    <row r="59" spans="1:52">
      <c r="A59" t="s">
        <v>51</v>
      </c>
      <c r="B59" s="3">
        <v>38159</v>
      </c>
      <c r="C59" s="1">
        <v>173</v>
      </c>
      <c r="D59">
        <v>7989.81</v>
      </c>
      <c r="F59">
        <v>1141.4000000000001</v>
      </c>
      <c r="G59">
        <v>2282.8000000000002</v>
      </c>
      <c r="H59">
        <v>52504.46</v>
      </c>
      <c r="I59">
        <v>95877.71</v>
      </c>
      <c r="J59">
        <v>0</v>
      </c>
      <c r="K59">
        <v>12555.41</v>
      </c>
      <c r="L59">
        <v>18262.419999999998</v>
      </c>
      <c r="M59">
        <v>0</v>
      </c>
      <c r="N59">
        <v>0</v>
      </c>
      <c r="O59">
        <v>0</v>
      </c>
      <c r="P59">
        <v>0</v>
      </c>
      <c r="Q59">
        <v>49080.25</v>
      </c>
      <c r="R59">
        <v>0</v>
      </c>
      <c r="S59">
        <v>0</v>
      </c>
      <c r="T59">
        <v>2282.8000000000002</v>
      </c>
      <c r="U59">
        <v>0</v>
      </c>
      <c r="V59">
        <v>0</v>
      </c>
      <c r="W59">
        <v>0</v>
      </c>
      <c r="X59">
        <v>1141.4000000000001</v>
      </c>
      <c r="Z59">
        <v>0</v>
      </c>
      <c r="AA59">
        <v>0</v>
      </c>
      <c r="AB59">
        <v>2282.8000000000002</v>
      </c>
      <c r="AC59">
        <v>0</v>
      </c>
      <c r="AD59">
        <v>3424.2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1141.4000000000001</v>
      </c>
      <c r="AO59">
        <v>0</v>
      </c>
      <c r="AP59">
        <f t="shared" si="1"/>
        <v>30817.829999999998</v>
      </c>
      <c r="AQ59">
        <v>28535.03</v>
      </c>
      <c r="AS59">
        <v>5707.01</v>
      </c>
      <c r="AT59">
        <v>0</v>
      </c>
      <c r="AU59">
        <v>0</v>
      </c>
      <c r="AV59">
        <v>3424.2</v>
      </c>
      <c r="AW59">
        <v>14838.22</v>
      </c>
      <c r="AX59">
        <v>0</v>
      </c>
      <c r="AY59">
        <v>2282.8000000000002</v>
      </c>
      <c r="AZ59">
        <v>13696.82</v>
      </c>
    </row>
    <row r="60" spans="1:52">
      <c r="A60" t="s">
        <v>51</v>
      </c>
      <c r="B60" s="3">
        <v>38159</v>
      </c>
      <c r="C60" s="1">
        <v>173</v>
      </c>
      <c r="D60">
        <v>7989.81</v>
      </c>
      <c r="F60">
        <v>1141.4000000000001</v>
      </c>
      <c r="G60">
        <v>95877.71</v>
      </c>
      <c r="H60">
        <v>49080.25</v>
      </c>
      <c r="I60">
        <v>0</v>
      </c>
      <c r="J60">
        <v>0</v>
      </c>
      <c r="K60">
        <v>12555.41</v>
      </c>
      <c r="L60">
        <v>18262.419999999998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2282.8000000000002</v>
      </c>
      <c r="T60">
        <v>0</v>
      </c>
      <c r="U60">
        <v>1141.4000000000001</v>
      </c>
      <c r="V60">
        <v>2282.8000000000002</v>
      </c>
      <c r="W60">
        <v>0</v>
      </c>
      <c r="X60">
        <v>2282.8000000000002</v>
      </c>
      <c r="Z60">
        <v>3424.2</v>
      </c>
      <c r="AA60">
        <v>2282.8000000000002</v>
      </c>
      <c r="AB60">
        <v>13696.82</v>
      </c>
      <c r="AC60">
        <v>52504.46</v>
      </c>
      <c r="AD60">
        <v>5707.01</v>
      </c>
      <c r="AE60">
        <v>0</v>
      </c>
      <c r="AF60">
        <v>0</v>
      </c>
      <c r="AG60">
        <v>1141.4000000000001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f t="shared" si="1"/>
        <v>30817.829999999998</v>
      </c>
      <c r="AQ60">
        <v>0</v>
      </c>
      <c r="AS60">
        <v>0</v>
      </c>
      <c r="AT60">
        <v>0</v>
      </c>
      <c r="AU60">
        <v>3424.2</v>
      </c>
      <c r="AV60">
        <v>14838.22</v>
      </c>
      <c r="AW60">
        <v>0</v>
      </c>
      <c r="AX60">
        <v>0</v>
      </c>
      <c r="AY60">
        <v>0</v>
      </c>
      <c r="AZ60">
        <v>28535.03</v>
      </c>
    </row>
    <row r="61" spans="1:52">
      <c r="A61" t="s">
        <v>51</v>
      </c>
      <c r="B61" s="3">
        <v>38166</v>
      </c>
      <c r="C61" s="1">
        <v>180</v>
      </c>
      <c r="D61">
        <v>44615.59</v>
      </c>
      <c r="F61">
        <v>0</v>
      </c>
      <c r="G61">
        <v>0</v>
      </c>
      <c r="H61">
        <v>215204.61</v>
      </c>
      <c r="I61">
        <v>254571.31</v>
      </c>
      <c r="J61">
        <v>15746.68</v>
      </c>
      <c r="K61">
        <v>20995.57</v>
      </c>
      <c r="L61">
        <v>13122.23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2624.45</v>
      </c>
      <c r="U61">
        <v>0</v>
      </c>
      <c r="V61">
        <v>0</v>
      </c>
      <c r="W61">
        <v>0</v>
      </c>
      <c r="X61">
        <v>0</v>
      </c>
      <c r="Z61">
        <v>0</v>
      </c>
      <c r="AA61">
        <v>0</v>
      </c>
      <c r="AB61">
        <v>0</v>
      </c>
      <c r="AC61">
        <v>0</v>
      </c>
      <c r="AD61">
        <v>31493.360000000001</v>
      </c>
      <c r="AE61">
        <v>0</v>
      </c>
      <c r="AF61">
        <v>0</v>
      </c>
      <c r="AG61">
        <v>0</v>
      </c>
      <c r="AH61">
        <v>0</v>
      </c>
      <c r="AI61">
        <v>10497.79</v>
      </c>
      <c r="AJ61">
        <v>0</v>
      </c>
      <c r="AK61">
        <v>0</v>
      </c>
      <c r="AL61">
        <v>0</v>
      </c>
      <c r="AM61">
        <v>0</v>
      </c>
      <c r="AN61">
        <v>13122.23</v>
      </c>
      <c r="AO61">
        <v>0</v>
      </c>
      <c r="AP61">
        <f t="shared" si="1"/>
        <v>49864.479999999996</v>
      </c>
      <c r="AQ61">
        <v>23620.02</v>
      </c>
      <c r="AS61">
        <v>0</v>
      </c>
      <c r="AT61">
        <v>0</v>
      </c>
      <c r="AU61">
        <v>0</v>
      </c>
      <c r="AV61">
        <v>2624.45</v>
      </c>
      <c r="AW61">
        <v>2624.45</v>
      </c>
      <c r="AX61">
        <v>0</v>
      </c>
      <c r="AY61">
        <v>0</v>
      </c>
      <c r="AZ61">
        <v>0</v>
      </c>
    </row>
    <row r="62" spans="1:52">
      <c r="A62" t="s">
        <v>51</v>
      </c>
      <c r="B62" s="3">
        <v>38176</v>
      </c>
      <c r="C62" s="1">
        <v>190</v>
      </c>
      <c r="D62">
        <v>7921.99</v>
      </c>
      <c r="F62">
        <v>2640.66</v>
      </c>
      <c r="G62">
        <v>5281.33</v>
      </c>
      <c r="H62">
        <v>139955.13</v>
      </c>
      <c r="I62">
        <v>184846.4</v>
      </c>
      <c r="J62">
        <v>0</v>
      </c>
      <c r="K62">
        <v>50172.59</v>
      </c>
      <c r="L62">
        <v>10562.65</v>
      </c>
      <c r="M62">
        <v>0</v>
      </c>
      <c r="N62">
        <v>0</v>
      </c>
      <c r="O62">
        <v>0</v>
      </c>
      <c r="P62">
        <v>0</v>
      </c>
      <c r="Q62">
        <v>105626.51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f t="shared" si="1"/>
        <v>60735.24</v>
      </c>
      <c r="AQ62">
        <v>71297.899999999994</v>
      </c>
      <c r="AS62">
        <v>2640.66</v>
      </c>
      <c r="AT62">
        <v>0</v>
      </c>
      <c r="AU62">
        <v>0</v>
      </c>
      <c r="AV62">
        <v>0</v>
      </c>
      <c r="AW62">
        <v>15843.98</v>
      </c>
      <c r="AX62">
        <v>13203.31</v>
      </c>
      <c r="AY62">
        <v>2640.66</v>
      </c>
      <c r="AZ62">
        <v>18484.64</v>
      </c>
    </row>
    <row r="63" spans="1:52">
      <c r="A63" t="s">
        <v>51</v>
      </c>
      <c r="B63" s="3">
        <v>38184</v>
      </c>
      <c r="C63" s="1">
        <v>198</v>
      </c>
      <c r="D63">
        <v>96902.64</v>
      </c>
      <c r="F63">
        <v>83443.94</v>
      </c>
      <c r="G63">
        <v>1345.87</v>
      </c>
      <c r="H63">
        <v>43067.839999999997</v>
      </c>
      <c r="I63">
        <v>88827.42</v>
      </c>
      <c r="J63">
        <v>0</v>
      </c>
      <c r="K63">
        <v>41721.97</v>
      </c>
      <c r="L63">
        <v>30955.01</v>
      </c>
      <c r="M63">
        <v>0</v>
      </c>
      <c r="N63">
        <v>0</v>
      </c>
      <c r="O63">
        <v>0</v>
      </c>
      <c r="P63">
        <v>0</v>
      </c>
      <c r="Q63">
        <v>53834.8</v>
      </c>
      <c r="R63">
        <v>0</v>
      </c>
      <c r="S63">
        <v>0</v>
      </c>
      <c r="T63">
        <v>8075.22</v>
      </c>
      <c r="U63">
        <v>0</v>
      </c>
      <c r="V63">
        <v>0</v>
      </c>
      <c r="W63">
        <v>0</v>
      </c>
      <c r="X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1345.87</v>
      </c>
      <c r="AO63">
        <v>4037.61</v>
      </c>
      <c r="AP63">
        <f t="shared" si="1"/>
        <v>72676.98</v>
      </c>
      <c r="AQ63">
        <v>39030.230000000003</v>
      </c>
      <c r="AS63">
        <v>0</v>
      </c>
      <c r="AT63">
        <v>0</v>
      </c>
      <c r="AU63">
        <v>0</v>
      </c>
      <c r="AV63">
        <v>0</v>
      </c>
      <c r="AW63">
        <v>1345.87</v>
      </c>
      <c r="AX63">
        <v>0</v>
      </c>
      <c r="AY63">
        <v>1345.87</v>
      </c>
      <c r="AZ63">
        <v>5383.48</v>
      </c>
    </row>
    <row r="64" spans="1:52">
      <c r="A64" t="s">
        <v>51</v>
      </c>
      <c r="B64" s="3">
        <v>38190</v>
      </c>
      <c r="C64" s="1">
        <v>204</v>
      </c>
      <c r="D64">
        <v>0</v>
      </c>
      <c r="F64">
        <v>6676.36</v>
      </c>
      <c r="G64">
        <v>0</v>
      </c>
      <c r="H64">
        <v>53410.9</v>
      </c>
      <c r="I64">
        <v>85123.63</v>
      </c>
      <c r="J64">
        <v>5007.2700000000004</v>
      </c>
      <c r="K64">
        <v>38389.089999999997</v>
      </c>
      <c r="L64">
        <v>30043.63</v>
      </c>
      <c r="M64">
        <v>0</v>
      </c>
      <c r="N64">
        <v>0</v>
      </c>
      <c r="O64">
        <v>1669.09</v>
      </c>
      <c r="P64">
        <v>0</v>
      </c>
      <c r="Q64">
        <v>25036.36</v>
      </c>
      <c r="R64">
        <v>0</v>
      </c>
      <c r="S64">
        <v>0</v>
      </c>
      <c r="T64">
        <v>10014.540000000001</v>
      </c>
      <c r="U64">
        <v>0</v>
      </c>
      <c r="V64">
        <v>0</v>
      </c>
      <c r="W64">
        <v>0</v>
      </c>
      <c r="X64">
        <v>3338.18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3338.18</v>
      </c>
      <c r="AO64">
        <v>0</v>
      </c>
      <c r="AP64">
        <f t="shared" si="1"/>
        <v>73439.990000000005</v>
      </c>
      <c r="AQ64">
        <v>95138.17</v>
      </c>
      <c r="AS64">
        <v>1669.09</v>
      </c>
      <c r="AT64">
        <v>0</v>
      </c>
      <c r="AU64">
        <v>0</v>
      </c>
      <c r="AV64">
        <v>0</v>
      </c>
      <c r="AW64">
        <v>20029.09</v>
      </c>
      <c r="AX64">
        <v>0</v>
      </c>
      <c r="AY64">
        <v>0</v>
      </c>
      <c r="AZ64">
        <v>0</v>
      </c>
    </row>
    <row r="65" spans="1:66">
      <c r="A65" t="s">
        <v>51</v>
      </c>
      <c r="B65" s="3">
        <v>38197</v>
      </c>
      <c r="C65" s="1">
        <v>211</v>
      </c>
      <c r="D65">
        <v>82632.44</v>
      </c>
      <c r="F65">
        <v>0</v>
      </c>
      <c r="G65">
        <v>0</v>
      </c>
      <c r="H65">
        <v>89977.54</v>
      </c>
      <c r="I65">
        <v>106504.03</v>
      </c>
      <c r="J65">
        <v>0</v>
      </c>
      <c r="K65">
        <v>31216.7</v>
      </c>
      <c r="L65">
        <v>0</v>
      </c>
      <c r="M65">
        <v>0</v>
      </c>
      <c r="N65">
        <v>0</v>
      </c>
      <c r="O65">
        <v>0</v>
      </c>
      <c r="P65">
        <v>0</v>
      </c>
      <c r="Q65">
        <v>22035.32</v>
      </c>
      <c r="R65">
        <v>45906.91</v>
      </c>
      <c r="S65">
        <v>0</v>
      </c>
      <c r="T65">
        <v>14690.21</v>
      </c>
      <c r="U65">
        <v>0</v>
      </c>
      <c r="V65">
        <v>0</v>
      </c>
      <c r="W65">
        <v>0</v>
      </c>
      <c r="X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f t="shared" si="1"/>
        <v>31216.7</v>
      </c>
      <c r="AQ65">
        <v>84468.71</v>
      </c>
      <c r="AS65">
        <v>1836.28</v>
      </c>
      <c r="AT65">
        <v>0</v>
      </c>
      <c r="AU65">
        <v>0</v>
      </c>
      <c r="AV65">
        <v>0</v>
      </c>
      <c r="AW65">
        <v>16526.490000000002</v>
      </c>
      <c r="AX65">
        <v>0</v>
      </c>
      <c r="AY65">
        <v>1836.28</v>
      </c>
      <c r="AZ65">
        <v>0</v>
      </c>
    </row>
    <row r="66" spans="1:66">
      <c r="A66" t="s">
        <v>51</v>
      </c>
      <c r="B66" s="3">
        <v>38204</v>
      </c>
      <c r="C66" s="1">
        <v>218</v>
      </c>
      <c r="D66">
        <v>62078.85</v>
      </c>
      <c r="F66">
        <v>0</v>
      </c>
      <c r="G66">
        <v>1070.33</v>
      </c>
      <c r="H66">
        <v>52445.93</v>
      </c>
      <c r="I66">
        <v>97399.58</v>
      </c>
      <c r="J66">
        <v>1070.33</v>
      </c>
      <c r="K66">
        <v>26758.13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1070.33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2140.65</v>
      </c>
      <c r="AO66">
        <v>0</v>
      </c>
      <c r="AP66">
        <f t="shared" si="1"/>
        <v>27828.46</v>
      </c>
      <c r="AQ66">
        <v>2140.65</v>
      </c>
      <c r="AS66">
        <v>1070.33</v>
      </c>
      <c r="AT66">
        <v>0</v>
      </c>
      <c r="AU66">
        <v>0</v>
      </c>
      <c r="AV66">
        <v>0</v>
      </c>
      <c r="AW66">
        <v>4281.3</v>
      </c>
      <c r="AX66">
        <v>0</v>
      </c>
      <c r="AY66">
        <v>0</v>
      </c>
      <c r="AZ66">
        <v>0</v>
      </c>
    </row>
    <row r="67" spans="1:66">
      <c r="A67" t="s">
        <v>51</v>
      </c>
      <c r="B67" s="3">
        <v>38209</v>
      </c>
      <c r="C67" s="1">
        <v>223</v>
      </c>
      <c r="D67">
        <v>17531.919999999998</v>
      </c>
      <c r="F67">
        <v>0</v>
      </c>
      <c r="G67">
        <v>2191.4899999999998</v>
      </c>
      <c r="H67">
        <v>60265.99</v>
      </c>
      <c r="I67">
        <v>52595.77</v>
      </c>
      <c r="J67">
        <v>1095.75</v>
      </c>
      <c r="K67">
        <v>30680.87</v>
      </c>
      <c r="L67">
        <v>12053.2</v>
      </c>
      <c r="M67">
        <v>0</v>
      </c>
      <c r="N67">
        <v>1095.75</v>
      </c>
      <c r="O67">
        <v>1095.75</v>
      </c>
      <c r="P67">
        <v>0</v>
      </c>
      <c r="Q67">
        <v>0</v>
      </c>
      <c r="R67">
        <v>7670.22</v>
      </c>
      <c r="S67">
        <v>0</v>
      </c>
      <c r="T67">
        <v>0</v>
      </c>
      <c r="U67">
        <v>0</v>
      </c>
      <c r="V67">
        <v>0</v>
      </c>
      <c r="W67">
        <v>0</v>
      </c>
      <c r="X67">
        <v>5478.73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1095.75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f t="shared" ref="AP67:AP81" si="2">J67+K67+L67</f>
        <v>43829.82</v>
      </c>
      <c r="AQ67">
        <v>50404.28</v>
      </c>
      <c r="AS67">
        <v>3287.24</v>
      </c>
      <c r="AT67">
        <v>0</v>
      </c>
      <c r="AU67">
        <v>0</v>
      </c>
      <c r="AV67">
        <v>0</v>
      </c>
      <c r="AW67">
        <v>16436.18</v>
      </c>
      <c r="AX67">
        <v>0</v>
      </c>
      <c r="AY67">
        <v>1095.75</v>
      </c>
      <c r="AZ67">
        <v>0</v>
      </c>
    </row>
    <row r="68" spans="1:66">
      <c r="A68" t="s">
        <v>51</v>
      </c>
      <c r="B68" s="3">
        <v>38217</v>
      </c>
      <c r="C68" s="1">
        <v>231</v>
      </c>
      <c r="D68">
        <v>27189.81</v>
      </c>
      <c r="F68">
        <v>468.79</v>
      </c>
      <c r="G68">
        <v>1406.37</v>
      </c>
      <c r="H68">
        <v>22033.119999999999</v>
      </c>
      <c r="I68">
        <v>11250.96</v>
      </c>
      <c r="J68">
        <v>468.79</v>
      </c>
      <c r="K68">
        <v>16876.43</v>
      </c>
      <c r="L68">
        <v>11719.75</v>
      </c>
      <c r="M68">
        <v>0</v>
      </c>
      <c r="N68">
        <v>1406.37</v>
      </c>
      <c r="O68">
        <v>468.79</v>
      </c>
      <c r="P68">
        <v>0</v>
      </c>
      <c r="Q68">
        <v>0</v>
      </c>
      <c r="R68">
        <v>3281.53</v>
      </c>
      <c r="S68">
        <v>0</v>
      </c>
      <c r="T68">
        <v>468.79</v>
      </c>
      <c r="U68">
        <v>0</v>
      </c>
      <c r="V68">
        <v>0</v>
      </c>
      <c r="W68">
        <v>0</v>
      </c>
      <c r="X68">
        <v>1406.37</v>
      </c>
      <c r="Z68">
        <v>0</v>
      </c>
      <c r="AA68">
        <v>0</v>
      </c>
      <c r="AB68">
        <v>0</v>
      </c>
      <c r="AC68">
        <v>0</v>
      </c>
      <c r="AD68">
        <v>468.79</v>
      </c>
      <c r="AE68">
        <v>0</v>
      </c>
      <c r="AF68">
        <v>468.79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f t="shared" si="2"/>
        <v>29064.97</v>
      </c>
      <c r="AQ68">
        <v>15001.27</v>
      </c>
      <c r="AS68">
        <v>0</v>
      </c>
      <c r="AT68">
        <v>0</v>
      </c>
      <c r="AU68">
        <v>0</v>
      </c>
      <c r="AV68">
        <v>0</v>
      </c>
      <c r="AW68">
        <v>4687.8999999999996</v>
      </c>
      <c r="AX68">
        <v>0</v>
      </c>
      <c r="AY68">
        <v>2343.9499999999998</v>
      </c>
      <c r="AZ68">
        <v>0</v>
      </c>
    </row>
    <row r="69" spans="1:66">
      <c r="A69" t="s">
        <v>51</v>
      </c>
      <c r="B69" s="3">
        <v>38224</v>
      </c>
      <c r="C69" s="1">
        <v>238</v>
      </c>
      <c r="D69">
        <v>71508.600000000006</v>
      </c>
      <c r="F69">
        <v>0</v>
      </c>
      <c r="G69">
        <v>0</v>
      </c>
      <c r="H69">
        <v>90462.69</v>
      </c>
      <c r="I69">
        <v>9477.0400000000009</v>
      </c>
      <c r="J69">
        <v>0</v>
      </c>
      <c r="K69">
        <v>10338.59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Z69">
        <v>0</v>
      </c>
      <c r="AA69">
        <v>0</v>
      </c>
      <c r="AB69">
        <v>0</v>
      </c>
      <c r="AC69">
        <v>0</v>
      </c>
      <c r="AD69">
        <v>1723.1</v>
      </c>
      <c r="AE69">
        <v>0</v>
      </c>
      <c r="AF69">
        <v>1723.1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861.55</v>
      </c>
      <c r="AO69">
        <v>0</v>
      </c>
      <c r="AP69">
        <f t="shared" si="2"/>
        <v>10338.59</v>
      </c>
      <c r="AQ69">
        <v>861.55</v>
      </c>
      <c r="AS69">
        <v>0</v>
      </c>
      <c r="AT69">
        <v>0</v>
      </c>
      <c r="AU69">
        <v>0</v>
      </c>
      <c r="AV69">
        <v>0</v>
      </c>
      <c r="AW69">
        <v>2584.65</v>
      </c>
      <c r="AX69">
        <v>861.55</v>
      </c>
      <c r="AY69">
        <v>0</v>
      </c>
      <c r="AZ69">
        <v>0</v>
      </c>
    </row>
    <row r="70" spans="1:66">
      <c r="A70" t="s">
        <v>51</v>
      </c>
      <c r="B70" s="3">
        <v>38238</v>
      </c>
      <c r="C70" s="1">
        <v>252</v>
      </c>
      <c r="D70">
        <v>108195.33</v>
      </c>
      <c r="F70">
        <v>10819.53</v>
      </c>
      <c r="G70">
        <v>0</v>
      </c>
      <c r="H70">
        <v>188569</v>
      </c>
      <c r="I70">
        <v>89647.56</v>
      </c>
      <c r="J70">
        <v>3091.3</v>
      </c>
      <c r="K70">
        <v>0</v>
      </c>
      <c r="L70">
        <v>3091.3</v>
      </c>
      <c r="M70">
        <v>0</v>
      </c>
      <c r="N70">
        <v>0</v>
      </c>
      <c r="O70">
        <v>0</v>
      </c>
      <c r="P70">
        <v>0</v>
      </c>
      <c r="Q70">
        <v>0</v>
      </c>
      <c r="R70">
        <v>6182.59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Z70">
        <v>0</v>
      </c>
      <c r="AA70">
        <v>0</v>
      </c>
      <c r="AB70">
        <v>0</v>
      </c>
      <c r="AC70">
        <v>0</v>
      </c>
      <c r="AD70">
        <v>4636.9399999999996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f t="shared" si="2"/>
        <v>6182.6</v>
      </c>
      <c r="AQ70">
        <v>15456.48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6182.59</v>
      </c>
      <c r="AZ70">
        <v>0</v>
      </c>
    </row>
    <row r="71" spans="1:66">
      <c r="A71" t="s">
        <v>51</v>
      </c>
      <c r="B71" s="3">
        <v>38246</v>
      </c>
      <c r="C71" s="1">
        <v>260</v>
      </c>
      <c r="D71">
        <v>17531.919999999998</v>
      </c>
      <c r="F71">
        <v>0</v>
      </c>
      <c r="G71">
        <v>2191.4899999999998</v>
      </c>
      <c r="H71">
        <v>60265.99</v>
      </c>
      <c r="I71">
        <v>52595.77</v>
      </c>
      <c r="J71">
        <v>1095.75</v>
      </c>
      <c r="K71">
        <v>30680.87</v>
      </c>
      <c r="L71">
        <v>12053.2</v>
      </c>
      <c r="M71">
        <v>0</v>
      </c>
      <c r="N71">
        <v>1095.75</v>
      </c>
      <c r="O71">
        <v>1095.75</v>
      </c>
      <c r="P71">
        <v>0</v>
      </c>
      <c r="Q71">
        <v>0</v>
      </c>
      <c r="R71">
        <v>7670.22</v>
      </c>
      <c r="S71">
        <v>0</v>
      </c>
      <c r="T71">
        <v>0</v>
      </c>
      <c r="U71">
        <v>0</v>
      </c>
      <c r="V71">
        <v>0</v>
      </c>
      <c r="W71">
        <v>0</v>
      </c>
      <c r="X71">
        <v>5478.73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1095.75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f t="shared" si="2"/>
        <v>43829.82</v>
      </c>
      <c r="AQ71">
        <v>50404.28</v>
      </c>
      <c r="AS71">
        <v>3287.24</v>
      </c>
      <c r="AT71">
        <v>0</v>
      </c>
      <c r="AU71">
        <v>0</v>
      </c>
      <c r="AV71">
        <v>0</v>
      </c>
      <c r="AW71">
        <v>16436.18</v>
      </c>
      <c r="AX71">
        <v>0</v>
      </c>
      <c r="AY71">
        <v>1095.75</v>
      </c>
      <c r="AZ71">
        <v>0</v>
      </c>
    </row>
    <row r="72" spans="1:66">
      <c r="A72" t="s">
        <v>51</v>
      </c>
      <c r="B72" s="3">
        <v>38252</v>
      </c>
      <c r="C72" s="1">
        <v>266</v>
      </c>
      <c r="D72">
        <v>43965.09</v>
      </c>
      <c r="F72">
        <v>2198.25</v>
      </c>
      <c r="G72">
        <v>0</v>
      </c>
      <c r="H72">
        <v>283574.81</v>
      </c>
      <c r="I72">
        <v>145084.78</v>
      </c>
      <c r="J72">
        <v>0</v>
      </c>
      <c r="K72">
        <v>4396.51</v>
      </c>
      <c r="L72">
        <v>19784.29</v>
      </c>
      <c r="M72">
        <v>0</v>
      </c>
      <c r="N72">
        <v>0</v>
      </c>
      <c r="O72">
        <v>2198.25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2198.25</v>
      </c>
      <c r="AF72">
        <v>0</v>
      </c>
      <c r="AG72">
        <v>0</v>
      </c>
      <c r="AH72">
        <v>0</v>
      </c>
      <c r="AI72">
        <v>2198.25</v>
      </c>
      <c r="AJ72">
        <v>0</v>
      </c>
      <c r="AK72">
        <v>0</v>
      </c>
      <c r="AL72">
        <v>0</v>
      </c>
      <c r="AM72">
        <v>0</v>
      </c>
      <c r="AN72">
        <v>4396.51</v>
      </c>
      <c r="AO72">
        <v>0</v>
      </c>
      <c r="AP72">
        <f t="shared" si="2"/>
        <v>24180.800000000003</v>
      </c>
      <c r="AQ72">
        <v>17586.03</v>
      </c>
      <c r="AS72">
        <v>0</v>
      </c>
      <c r="AT72">
        <v>0</v>
      </c>
      <c r="AU72">
        <v>0</v>
      </c>
      <c r="AV72">
        <v>0</v>
      </c>
      <c r="AW72">
        <v>2198.25</v>
      </c>
      <c r="AX72">
        <v>0</v>
      </c>
      <c r="AY72">
        <v>0</v>
      </c>
      <c r="AZ72">
        <v>4396.51</v>
      </c>
      <c r="BI72" s="4"/>
      <c r="BJ72" s="4"/>
      <c r="BK72" s="4"/>
      <c r="BL72" s="4"/>
      <c r="BM72" s="4"/>
      <c r="BN72" s="4"/>
    </row>
    <row r="73" spans="1:66" s="4" customFormat="1">
      <c r="A73" t="s">
        <v>51</v>
      </c>
      <c r="B73" s="3">
        <v>38257</v>
      </c>
      <c r="C73" s="1">
        <v>271</v>
      </c>
      <c r="D73">
        <v>71508.600000000006</v>
      </c>
      <c r="E73"/>
      <c r="F73">
        <v>0</v>
      </c>
      <c r="G73">
        <v>0</v>
      </c>
      <c r="H73">
        <v>90462.69</v>
      </c>
      <c r="I73">
        <v>9477.0400000000009</v>
      </c>
      <c r="J73">
        <v>0</v>
      </c>
      <c r="K73">
        <v>10338.59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Z73">
        <v>0</v>
      </c>
      <c r="AA73">
        <v>0</v>
      </c>
      <c r="AB73">
        <v>0</v>
      </c>
      <c r="AC73">
        <v>0</v>
      </c>
      <c r="AD73">
        <v>1723.1</v>
      </c>
      <c r="AE73">
        <v>0</v>
      </c>
      <c r="AF73">
        <v>1723.1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861.55</v>
      </c>
      <c r="AO73">
        <v>0</v>
      </c>
      <c r="AP73">
        <f t="shared" si="2"/>
        <v>10338.59</v>
      </c>
      <c r="AQ73">
        <v>861.55</v>
      </c>
      <c r="AS73">
        <v>0</v>
      </c>
      <c r="AT73">
        <v>0</v>
      </c>
      <c r="AU73">
        <v>0</v>
      </c>
      <c r="AV73">
        <v>0</v>
      </c>
      <c r="AW73">
        <v>2584.65</v>
      </c>
      <c r="AX73">
        <v>861.55</v>
      </c>
      <c r="AY73">
        <v>0</v>
      </c>
      <c r="AZ73">
        <v>0</v>
      </c>
      <c r="BI73"/>
      <c r="BJ73"/>
      <c r="BK73"/>
      <c r="BL73"/>
      <c r="BM73"/>
      <c r="BN73"/>
    </row>
    <row r="74" spans="1:66">
      <c r="A74" t="s">
        <v>51</v>
      </c>
      <c r="B74" s="3">
        <v>38264</v>
      </c>
      <c r="C74" s="1">
        <v>278</v>
      </c>
      <c r="D74">
        <v>17247.84</v>
      </c>
      <c r="F74">
        <v>3631.12</v>
      </c>
      <c r="G74">
        <v>3631.12</v>
      </c>
      <c r="H74">
        <v>59005.77</v>
      </c>
      <c r="I74">
        <v>66268.02</v>
      </c>
      <c r="J74">
        <v>0</v>
      </c>
      <c r="K74">
        <v>3631.12</v>
      </c>
      <c r="L74">
        <v>4538.91</v>
      </c>
      <c r="M74">
        <v>907.78</v>
      </c>
      <c r="N74">
        <v>0</v>
      </c>
      <c r="O74">
        <v>0</v>
      </c>
      <c r="P74">
        <v>0</v>
      </c>
      <c r="Q74">
        <v>0</v>
      </c>
      <c r="R74">
        <v>0</v>
      </c>
      <c r="S74">
        <v>3631.12</v>
      </c>
      <c r="T74">
        <v>907.78</v>
      </c>
      <c r="U74">
        <v>0</v>
      </c>
      <c r="V74">
        <v>0</v>
      </c>
      <c r="W74">
        <v>0</v>
      </c>
      <c r="X74">
        <v>0</v>
      </c>
      <c r="Z74">
        <v>0</v>
      </c>
      <c r="AA74">
        <v>0</v>
      </c>
      <c r="AB74">
        <v>0</v>
      </c>
      <c r="AC74">
        <v>0</v>
      </c>
      <c r="AD74">
        <v>2723.34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f t="shared" si="2"/>
        <v>8170.03</v>
      </c>
      <c r="AQ74">
        <v>7262.25</v>
      </c>
      <c r="AS74">
        <v>0</v>
      </c>
      <c r="AT74">
        <v>0</v>
      </c>
      <c r="AU74">
        <v>0</v>
      </c>
      <c r="AV74">
        <v>0</v>
      </c>
      <c r="AW74">
        <v>907.78</v>
      </c>
      <c r="AX74">
        <v>0</v>
      </c>
      <c r="AY74">
        <v>0</v>
      </c>
      <c r="AZ74">
        <v>907.78</v>
      </c>
    </row>
    <row r="75" spans="1:66">
      <c r="A75" t="s">
        <v>51</v>
      </c>
      <c r="B75" s="3">
        <v>38273</v>
      </c>
      <c r="C75" s="1">
        <v>287</v>
      </c>
      <c r="D75">
        <v>20029.75</v>
      </c>
      <c r="F75">
        <v>45901.51</v>
      </c>
      <c r="G75">
        <v>7511.16</v>
      </c>
      <c r="H75">
        <v>36721.21</v>
      </c>
      <c r="I75">
        <v>20864.32</v>
      </c>
      <c r="J75">
        <v>834.57</v>
      </c>
      <c r="K75">
        <v>2503.7199999999998</v>
      </c>
      <c r="L75">
        <v>0</v>
      </c>
      <c r="M75">
        <v>834.57</v>
      </c>
      <c r="N75">
        <v>0</v>
      </c>
      <c r="O75">
        <v>0</v>
      </c>
      <c r="P75">
        <v>834.57</v>
      </c>
      <c r="Q75">
        <v>0</v>
      </c>
      <c r="R75">
        <v>0</v>
      </c>
      <c r="S75">
        <v>6676.58</v>
      </c>
      <c r="T75">
        <v>0</v>
      </c>
      <c r="U75">
        <v>0</v>
      </c>
      <c r="V75">
        <v>0</v>
      </c>
      <c r="W75">
        <v>0</v>
      </c>
      <c r="X75">
        <v>834.57</v>
      </c>
      <c r="Z75">
        <v>0</v>
      </c>
      <c r="AA75">
        <v>0</v>
      </c>
      <c r="AB75">
        <v>0</v>
      </c>
      <c r="AC75">
        <v>0</v>
      </c>
      <c r="AD75">
        <v>5007.4399999999996</v>
      </c>
      <c r="AE75">
        <v>0</v>
      </c>
      <c r="AF75">
        <v>0</v>
      </c>
      <c r="AG75">
        <v>0</v>
      </c>
      <c r="AH75">
        <v>0</v>
      </c>
      <c r="AI75">
        <v>6676.58</v>
      </c>
      <c r="AJ75">
        <v>0</v>
      </c>
      <c r="AK75">
        <v>0</v>
      </c>
      <c r="AL75">
        <v>0</v>
      </c>
      <c r="AM75">
        <v>0</v>
      </c>
      <c r="AN75">
        <v>834.57</v>
      </c>
      <c r="AO75">
        <v>0</v>
      </c>
      <c r="AP75">
        <f t="shared" si="2"/>
        <v>3338.29</v>
      </c>
      <c r="AQ75">
        <v>42563.22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2503.7199999999998</v>
      </c>
      <c r="AZ75">
        <v>0</v>
      </c>
    </row>
    <row r="76" spans="1:66">
      <c r="A76" t="s">
        <v>51</v>
      </c>
      <c r="B76" s="3">
        <v>38279</v>
      </c>
      <c r="C76" s="1">
        <v>293</v>
      </c>
      <c r="D76">
        <v>34373.74</v>
      </c>
      <c r="F76">
        <v>71118.080000000002</v>
      </c>
      <c r="G76">
        <v>11853.01</v>
      </c>
      <c r="H76">
        <v>60450.37</v>
      </c>
      <c r="I76">
        <v>36744.339999999997</v>
      </c>
      <c r="J76">
        <v>1185.3</v>
      </c>
      <c r="K76">
        <v>0</v>
      </c>
      <c r="L76">
        <v>3555.9</v>
      </c>
      <c r="M76">
        <v>3555.9</v>
      </c>
      <c r="N76">
        <v>0</v>
      </c>
      <c r="O76">
        <v>0</v>
      </c>
      <c r="P76">
        <v>2370.6</v>
      </c>
      <c r="Q76">
        <v>0</v>
      </c>
      <c r="R76">
        <v>0</v>
      </c>
      <c r="S76">
        <v>7111.81</v>
      </c>
      <c r="T76">
        <v>1185.3</v>
      </c>
      <c r="U76">
        <v>0</v>
      </c>
      <c r="V76">
        <v>0</v>
      </c>
      <c r="W76">
        <v>0</v>
      </c>
      <c r="X76">
        <v>0</v>
      </c>
      <c r="Z76">
        <v>0</v>
      </c>
      <c r="AA76">
        <v>0</v>
      </c>
      <c r="AB76">
        <v>0</v>
      </c>
      <c r="AC76">
        <v>0</v>
      </c>
      <c r="AD76">
        <v>2370.6</v>
      </c>
      <c r="AE76">
        <v>0</v>
      </c>
      <c r="AF76">
        <v>0</v>
      </c>
      <c r="AG76">
        <v>0</v>
      </c>
      <c r="AH76">
        <v>0</v>
      </c>
      <c r="AI76">
        <v>16594.22</v>
      </c>
      <c r="AJ76">
        <v>0</v>
      </c>
      <c r="AK76">
        <v>0</v>
      </c>
      <c r="AL76">
        <v>0</v>
      </c>
      <c r="AM76">
        <v>0</v>
      </c>
      <c r="AN76">
        <v>1185.3</v>
      </c>
      <c r="AO76">
        <v>0</v>
      </c>
      <c r="AP76">
        <f t="shared" si="2"/>
        <v>4741.2</v>
      </c>
      <c r="AQ76">
        <v>21335.42</v>
      </c>
      <c r="AS76">
        <v>0</v>
      </c>
      <c r="AT76">
        <v>0</v>
      </c>
      <c r="AU76">
        <v>0</v>
      </c>
      <c r="AV76">
        <v>0</v>
      </c>
      <c r="AW76">
        <v>1185.3</v>
      </c>
      <c r="AX76">
        <v>0</v>
      </c>
      <c r="AY76">
        <v>1185.3</v>
      </c>
      <c r="AZ76">
        <v>0</v>
      </c>
    </row>
    <row r="77" spans="1:66">
      <c r="A77" t="s">
        <v>51</v>
      </c>
      <c r="B77" s="3">
        <v>38295</v>
      </c>
      <c r="C77" s="1">
        <v>309</v>
      </c>
      <c r="D77">
        <v>22356.69</v>
      </c>
      <c r="F77">
        <v>5796.18</v>
      </c>
      <c r="G77">
        <v>3312.1</v>
      </c>
      <c r="H77">
        <v>40573.25</v>
      </c>
      <c r="I77">
        <v>21528.66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14904.46</v>
      </c>
      <c r="T77">
        <v>0</v>
      </c>
      <c r="U77">
        <v>0</v>
      </c>
      <c r="V77">
        <v>0</v>
      </c>
      <c r="W77">
        <v>0</v>
      </c>
      <c r="X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4968.1499999999996</v>
      </c>
      <c r="AJ77">
        <v>0</v>
      </c>
      <c r="AK77">
        <v>0</v>
      </c>
      <c r="AL77">
        <v>0</v>
      </c>
      <c r="AM77">
        <v>0</v>
      </c>
      <c r="AN77">
        <v>1656.05</v>
      </c>
      <c r="AO77">
        <v>0</v>
      </c>
      <c r="AP77">
        <f t="shared" si="2"/>
        <v>0</v>
      </c>
      <c r="AQ77">
        <v>10764.33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</row>
    <row r="78" spans="1:66">
      <c r="A78" t="s">
        <v>51</v>
      </c>
      <c r="B78" s="3">
        <v>38301</v>
      </c>
      <c r="C78" s="1">
        <v>315</v>
      </c>
      <c r="D78">
        <v>1850.92</v>
      </c>
      <c r="F78">
        <v>27763.81</v>
      </c>
      <c r="G78">
        <v>10180.07</v>
      </c>
      <c r="H78">
        <v>37018.42</v>
      </c>
      <c r="I78">
        <v>50900.33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19434.669999999998</v>
      </c>
      <c r="T78">
        <v>0</v>
      </c>
      <c r="U78">
        <v>0</v>
      </c>
      <c r="V78">
        <v>0</v>
      </c>
      <c r="W78">
        <v>0</v>
      </c>
      <c r="X78">
        <v>0</v>
      </c>
      <c r="Z78">
        <v>0</v>
      </c>
      <c r="AA78">
        <v>0</v>
      </c>
      <c r="AB78">
        <v>0</v>
      </c>
      <c r="AC78">
        <v>0</v>
      </c>
      <c r="AD78">
        <v>2776.38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10180.07</v>
      </c>
      <c r="AO78">
        <v>0</v>
      </c>
      <c r="AP78">
        <f t="shared" si="2"/>
        <v>0</v>
      </c>
      <c r="AQ78">
        <v>16658.29</v>
      </c>
      <c r="AS78">
        <v>0</v>
      </c>
      <c r="AT78">
        <v>0</v>
      </c>
      <c r="AU78">
        <v>0</v>
      </c>
      <c r="AV78">
        <v>0</v>
      </c>
      <c r="AW78">
        <v>5552.76</v>
      </c>
      <c r="AX78">
        <v>0</v>
      </c>
      <c r="AY78">
        <v>1850.92</v>
      </c>
      <c r="AZ78">
        <v>925.46</v>
      </c>
    </row>
    <row r="79" spans="1:66">
      <c r="A79" t="s">
        <v>51</v>
      </c>
      <c r="B79" s="3">
        <v>38309</v>
      </c>
      <c r="C79" s="1">
        <v>323</v>
      </c>
      <c r="D79">
        <v>34373.74</v>
      </c>
      <c r="F79">
        <v>71118.080000000002</v>
      </c>
      <c r="G79">
        <v>11853.01</v>
      </c>
      <c r="H79">
        <v>60450.37</v>
      </c>
      <c r="I79">
        <v>36744.339999999997</v>
      </c>
      <c r="J79">
        <v>1185.3</v>
      </c>
      <c r="K79">
        <v>0</v>
      </c>
      <c r="L79">
        <v>3555.9</v>
      </c>
      <c r="M79">
        <v>3555.9</v>
      </c>
      <c r="N79">
        <v>0</v>
      </c>
      <c r="O79">
        <v>0</v>
      </c>
      <c r="P79">
        <v>2370.6</v>
      </c>
      <c r="Q79">
        <v>0</v>
      </c>
      <c r="R79">
        <v>0</v>
      </c>
      <c r="S79">
        <v>7111.81</v>
      </c>
      <c r="T79">
        <v>1185.3</v>
      </c>
      <c r="U79">
        <v>0</v>
      </c>
      <c r="V79">
        <v>0</v>
      </c>
      <c r="W79">
        <v>0</v>
      </c>
      <c r="X79">
        <v>0</v>
      </c>
      <c r="Z79">
        <v>0</v>
      </c>
      <c r="AA79">
        <v>0</v>
      </c>
      <c r="AB79">
        <v>0</v>
      </c>
      <c r="AC79">
        <v>0</v>
      </c>
      <c r="AD79">
        <v>2370.6</v>
      </c>
      <c r="AE79">
        <v>0</v>
      </c>
      <c r="AF79">
        <v>0</v>
      </c>
      <c r="AG79">
        <v>0</v>
      </c>
      <c r="AH79">
        <v>0</v>
      </c>
      <c r="AI79">
        <v>16594.22</v>
      </c>
      <c r="AJ79">
        <v>0</v>
      </c>
      <c r="AK79">
        <v>0</v>
      </c>
      <c r="AL79">
        <v>0</v>
      </c>
      <c r="AM79">
        <v>0</v>
      </c>
      <c r="AN79">
        <v>1185.3</v>
      </c>
      <c r="AO79">
        <v>0</v>
      </c>
      <c r="AP79">
        <f t="shared" si="2"/>
        <v>4741.2</v>
      </c>
      <c r="AQ79">
        <v>21335.42</v>
      </c>
      <c r="AS79">
        <v>0</v>
      </c>
      <c r="AT79">
        <v>0</v>
      </c>
      <c r="AU79">
        <v>0</v>
      </c>
      <c r="AV79">
        <v>0</v>
      </c>
      <c r="AW79">
        <v>1185.3</v>
      </c>
      <c r="AX79">
        <v>0</v>
      </c>
      <c r="AY79">
        <v>1185.3</v>
      </c>
      <c r="AZ79">
        <v>0</v>
      </c>
    </row>
    <row r="80" spans="1:66">
      <c r="A80" t="s">
        <v>51</v>
      </c>
      <c r="B80" s="3">
        <v>38324</v>
      </c>
      <c r="C80" s="1">
        <v>338</v>
      </c>
      <c r="D80">
        <v>3588.9</v>
      </c>
      <c r="F80">
        <v>4665.57</v>
      </c>
      <c r="G80">
        <v>11125.59</v>
      </c>
      <c r="H80">
        <v>20815.62</v>
      </c>
      <c r="I80">
        <v>30864.54</v>
      </c>
      <c r="J80">
        <v>0</v>
      </c>
      <c r="K80">
        <v>358.89</v>
      </c>
      <c r="L80">
        <v>0</v>
      </c>
      <c r="M80">
        <v>0</v>
      </c>
      <c r="N80">
        <v>0</v>
      </c>
      <c r="O80">
        <v>0</v>
      </c>
      <c r="P80">
        <v>0</v>
      </c>
      <c r="Q80">
        <v>358.89</v>
      </c>
      <c r="R80">
        <v>0</v>
      </c>
      <c r="S80">
        <v>5024.46</v>
      </c>
      <c r="T80">
        <v>0</v>
      </c>
      <c r="U80">
        <v>0</v>
      </c>
      <c r="V80">
        <v>0</v>
      </c>
      <c r="W80">
        <v>0</v>
      </c>
      <c r="X80">
        <v>0</v>
      </c>
      <c r="Z80">
        <v>0</v>
      </c>
      <c r="AA80">
        <v>0</v>
      </c>
      <c r="AB80">
        <v>0</v>
      </c>
      <c r="AC80">
        <v>0</v>
      </c>
      <c r="AD80">
        <v>9690.0300000000007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358.89</v>
      </c>
      <c r="AO80">
        <v>0</v>
      </c>
      <c r="AP80">
        <f t="shared" si="2"/>
        <v>358.89</v>
      </c>
      <c r="AQ80">
        <v>2512.23</v>
      </c>
      <c r="AS80">
        <v>0</v>
      </c>
      <c r="AT80">
        <v>0</v>
      </c>
      <c r="AU80">
        <v>0</v>
      </c>
      <c r="AV80">
        <v>0</v>
      </c>
      <c r="AW80">
        <v>717.78</v>
      </c>
      <c r="AX80">
        <v>0</v>
      </c>
      <c r="AY80">
        <v>0</v>
      </c>
      <c r="AZ80">
        <v>0</v>
      </c>
    </row>
    <row r="81" spans="1:52">
      <c r="A81" t="s">
        <v>51</v>
      </c>
      <c r="B81" s="3">
        <v>38337</v>
      </c>
      <c r="C81" s="1">
        <v>351</v>
      </c>
      <c r="D81">
        <v>9439.7000000000007</v>
      </c>
      <c r="F81">
        <v>6108.04</v>
      </c>
      <c r="G81">
        <v>0</v>
      </c>
      <c r="H81">
        <v>18879.39</v>
      </c>
      <c r="I81">
        <v>28319.09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2221.11</v>
      </c>
      <c r="Q81">
        <v>0</v>
      </c>
      <c r="R81">
        <v>0</v>
      </c>
      <c r="S81">
        <v>4442.21</v>
      </c>
      <c r="T81">
        <v>0</v>
      </c>
      <c r="U81">
        <v>0</v>
      </c>
      <c r="V81">
        <v>0</v>
      </c>
      <c r="W81">
        <v>0</v>
      </c>
      <c r="X81">
        <v>0</v>
      </c>
      <c r="Z81">
        <v>0</v>
      </c>
      <c r="AA81">
        <v>0</v>
      </c>
      <c r="AB81">
        <v>0</v>
      </c>
      <c r="AC81">
        <v>0</v>
      </c>
      <c r="AD81">
        <v>3331.66</v>
      </c>
      <c r="AE81">
        <v>0</v>
      </c>
      <c r="AF81">
        <v>2221.11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f t="shared" si="2"/>
        <v>0</v>
      </c>
      <c r="AQ81">
        <v>14992.46</v>
      </c>
      <c r="AS81">
        <v>0</v>
      </c>
      <c r="AT81">
        <v>0</v>
      </c>
      <c r="AU81">
        <v>0</v>
      </c>
      <c r="AV81">
        <v>0</v>
      </c>
      <c r="AW81">
        <v>555.28</v>
      </c>
      <c r="AX81">
        <v>0</v>
      </c>
      <c r="AY81">
        <v>0</v>
      </c>
      <c r="AZ81">
        <v>1665.83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2004za data</vt:lpstr>
    </vt:vector>
  </TitlesOfParts>
  <Company>Gulf of Maine Research Institute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Jones</dc:creator>
  <cp:lastModifiedBy>Rebecca Jones</cp:lastModifiedBy>
  <dcterms:created xsi:type="dcterms:W3CDTF">2008-12-01T16:00:13Z</dcterms:created>
  <dcterms:modified xsi:type="dcterms:W3CDTF">2008-12-01T16:01:12Z</dcterms:modified>
</cp:coreProperties>
</file>